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firstSheet="1" activeTab="1"/>
  </bookViews>
  <sheets>
    <sheet name="PLAN NAB." sheetId="1" r:id="rId1"/>
    <sheet name="Plan nabavki za 2014.g." sheetId="2" r:id="rId2"/>
  </sheets>
  <definedNames/>
  <calcPr fullCalcOnLoad="1"/>
</workbook>
</file>

<file path=xl/sharedStrings.xml><?xml version="1.0" encoding="utf-8"?>
<sst xmlns="http://schemas.openxmlformats.org/spreadsheetml/2006/main" count="914" uniqueCount="338">
  <si>
    <t>Предмет набавке</t>
  </si>
  <si>
    <t>Износ планираних средстава за јавну набавку</t>
  </si>
  <si>
    <t>Податак о апропријацији у финансијском плану</t>
  </si>
  <si>
    <t>Процењена вредност Укупна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</si>
  <si>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</si>
  <si>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</si>
  <si>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</si>
  <si>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</si>
  <si>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појединачне набавке</t>
  </si>
  <si>
    <t>Начин утврђивања процењене вредности</t>
  </si>
  <si>
    <t>Податак о централизованој набавци</t>
  </si>
  <si>
    <t>УКУПНО</t>
  </si>
  <si>
    <t>ДОБРА</t>
  </si>
  <si>
    <t>ОПШТА БОЛНИЦА ЛЕСКОВАЦ</t>
  </si>
  <si>
    <t>отворени</t>
  </si>
  <si>
    <t>фебруар 2014. године</t>
  </si>
  <si>
    <t>непходност набавке због збрињавања стационираних пацијената</t>
  </si>
  <si>
    <t>на основу висине фактурисаних добара из предходне године</t>
  </si>
  <si>
    <t>Санитетски и медицински материјал</t>
  </si>
  <si>
    <t>јануар 2014. године</t>
  </si>
  <si>
    <t>мај 2014. године</t>
  </si>
  <si>
    <t>август 2014. године</t>
  </si>
  <si>
    <t>август 2014 - август 2015. године</t>
  </si>
  <si>
    <t>Стаплери, мрежице, хемо клипсеви и лига клипсеви</t>
  </si>
  <si>
    <t>Реагенси и потрошни материјал за апарате: AU 640, CX9,ACT Diff i Access 2 произвођача''Beckman Coulter''</t>
  </si>
  <si>
    <t>Лабораторијски и трансфузиони материјал</t>
  </si>
  <si>
    <t>Реагенси за апарат ''Nihon Kohden''</t>
  </si>
  <si>
    <t>јул 2014. године</t>
  </si>
  <si>
    <t>јули 2014 - јули 2015. године</t>
  </si>
  <si>
    <t>септембар 2014. године</t>
  </si>
  <si>
    <t>отворени или преговарачки без објављивања јавног позива - чл. 36. став 1. тачка 2</t>
  </si>
  <si>
    <t>Реагенси и потрошни материјал за апарат ''GEM Premier'' произвођача''Instrumentation laboratory''</t>
  </si>
  <si>
    <t>Реагенси и потрошни материјал за апарат ''Advia 120'' произвођача''Siemens''</t>
  </si>
  <si>
    <t>Реагенси за апарат Trombotrck 1 i Trombotrack solo и ''Хемо контрол''</t>
  </si>
  <si>
    <t>Реагенси за трансмисивне болести за апарат Elx 800 Bioelisa reader</t>
  </si>
  <si>
    <t>октобар 2014. године</t>
  </si>
  <si>
    <t>октобар 2014 - октобар 2015. године</t>
  </si>
  <si>
    <t>ИД картице - реагенси за трансфузиолошку лабораторију</t>
  </si>
  <si>
    <t>новембар 2014. године</t>
  </si>
  <si>
    <t>Рендген материјал</t>
  </si>
  <si>
    <t>Потрошни материјал за патохистолошку дијагностику за апарате ''Leica microsistems''</t>
  </si>
  <si>
    <t>Уградни материјал у ортопедији</t>
  </si>
  <si>
    <t>април 2014. године</t>
  </si>
  <si>
    <t>Протезе кука и колена</t>
  </si>
  <si>
    <t>набавку спроводи установа</t>
  </si>
  <si>
    <t>новембар 2014 - новембар 2015. године</t>
  </si>
  <si>
    <t>јуни 2014. године</t>
  </si>
  <si>
    <t>Водоводни и каналиазциони материјал</t>
  </si>
  <si>
    <t>Грађевински матријал</t>
  </si>
  <si>
    <t>Молерско-фарбарски материјал,</t>
  </si>
  <si>
    <t>Браварско- лимарски материјал;</t>
  </si>
  <si>
    <t>Канцеларијски материјал</t>
  </si>
  <si>
    <t>Општи електро материјал</t>
  </si>
  <si>
    <t>Медицински електроматеријал</t>
  </si>
  <si>
    <t>Здравствени обрасци и остали штампани материјал</t>
  </si>
  <si>
    <t>Потрошни материјал за медицински отпад</t>
  </si>
  <si>
    <t xml:space="preserve">Набавка нових компатибилних тонер касета </t>
  </si>
  <si>
    <t>Пуњење тонер касета</t>
  </si>
  <si>
    <t>април 2014 - април 2015. године</t>
  </si>
  <si>
    <t>март 2014. године</t>
  </si>
  <si>
    <t>јул 2014 - јул 2015. године</t>
  </si>
  <si>
    <t>4251171     4269112   4251170</t>
  </si>
  <si>
    <t>септембар 2014 - септембар 2015. године</t>
  </si>
  <si>
    <t>децембар 2014. године</t>
  </si>
  <si>
    <t>децембар 2014 - децембар 2015. године</t>
  </si>
  <si>
    <t>јануар 2014 - јануар 2015. године</t>
  </si>
  <si>
    <t>октобар 2013. године</t>
  </si>
  <si>
    <t>УСЛУГЕ</t>
  </si>
  <si>
    <t>Дезинфекција, дезинсекција и дератизација</t>
  </si>
  <si>
    <t xml:space="preserve">Сервисирање компјутерске опреме </t>
  </si>
  <si>
    <t>Сервисирање апарата</t>
  </si>
  <si>
    <t>Редовна контрола и сервис апарата за анестезију</t>
  </si>
  <si>
    <t>Заштита од јонизујућих зрачења</t>
  </si>
  <si>
    <t>новембар 2013. године</t>
  </si>
  <si>
    <t>425226         425226         425251        425252         425253        425291      4252120</t>
  </si>
  <si>
    <t>март 2014 - март 2015. године</t>
  </si>
  <si>
    <t>РАДОВИ</t>
  </si>
  <si>
    <t>Стакларски радови</t>
  </si>
  <si>
    <t>Радови на замени подова у просторијама болнице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</si>
  <si>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 и других подних и зидних облога, други завршни радови)</t>
  </si>
  <si>
    <t>Сервисирање инсталација грејања и парних инсталација</t>
  </si>
  <si>
    <t>Сервисирање службених возила</t>
  </si>
  <si>
    <t>Изградња посебног  улаза за службу ургентне медицине</t>
  </si>
  <si>
    <t xml:space="preserve">Формирање специјалистичких амбуланти у сутерену главне зграде </t>
  </si>
  <si>
    <t>Изградња паркинг простора иза зграде рехабилитације</t>
  </si>
  <si>
    <t>Изградња надстрешница за 10 санитетских возила</t>
  </si>
  <si>
    <t>Замена фасадне столарије на згради рехабилитације</t>
  </si>
  <si>
    <t>поступак јавне набавке мале вредности</t>
  </si>
  <si>
    <t>обављање редовних активности администрације</t>
  </si>
  <si>
    <t>текуће поправке и одржавење елктричних инсталација</t>
  </si>
  <si>
    <t>текуће поправке и одржавење медицинских апарата</t>
  </si>
  <si>
    <t>текуће поправке и одржавање возила</t>
  </si>
  <si>
    <t>обаваљање редовних активности прописаним законом о зрдавственој заштити</t>
  </si>
  <si>
    <t>обављање редовних активности на рачунарској опреми - штампачима</t>
  </si>
  <si>
    <t>исхрана стационираних пацијената</t>
  </si>
  <si>
    <t>редовно одржавање хигијене просторија, запослених и стационираних пцијената</t>
  </si>
  <si>
    <t>УКУПНО ДОБРА</t>
  </si>
  <si>
    <t>повремене потребе копирања медицинске  и друге документације</t>
  </si>
  <si>
    <t xml:space="preserve">дезинфекција, дезинсекција и дератизација просторија </t>
  </si>
  <si>
    <t>текуће поправке и одржавање компјутерске опреме</t>
  </si>
  <si>
    <t>поправка, контрола и одржавање апарата у установи</t>
  </si>
  <si>
    <t>неопходног редовне контроле апарата за анестезију</t>
  </si>
  <si>
    <t>превентивна заштита и контролна радника у зони јонизујућег зрачења</t>
  </si>
  <si>
    <t>на основу броја запослених и важећих ценовника за ову врсту услуге</t>
  </si>
  <si>
    <t>на основу процене сервисне службе установе</t>
  </si>
  <si>
    <t>сервисирање возила у случају квара</t>
  </si>
  <si>
    <t>редовно, годишње сервисирање грејних и парних инсталација</t>
  </si>
  <si>
    <t>на основу опредељених средстава предвиђених за ову намену</t>
  </si>
  <si>
    <t>на основу процене стручне службе</t>
  </si>
  <si>
    <t>неопходност рестерилизације потрошног материјала за инвазивну кардиологију</t>
  </si>
  <si>
    <t>према важећем ценовницима за ову врсу услуге</t>
  </si>
  <si>
    <t>текуће поправке и одржавање водоводне и  канализационе мреже</t>
  </si>
  <si>
    <t>текуће поправке и одржавање објеката</t>
  </si>
  <si>
    <t>текуће одржавање просторија у установи</t>
  </si>
  <si>
    <t>текуће поправке и одржавање просторија у установи</t>
  </si>
  <si>
    <t>неопходност складиштења медицинског отпада</t>
  </si>
  <si>
    <t>процењена вредност усклађена је са опредељеним средствима предвиђеним за ову намену</t>
  </si>
  <si>
    <t>Услуга рестерилизације материјала за инвазивну кардиологију</t>
  </si>
  <si>
    <t>УКУПНО УСЛУГЕ</t>
  </si>
  <si>
    <t>Радови на поправци дотрајалог намештаја</t>
  </si>
  <si>
    <t>Члан 39. став 2. ЗЈН</t>
  </si>
  <si>
    <t>УКУПНО РАДОВИ</t>
  </si>
  <si>
    <t xml:space="preserve">отворени </t>
  </si>
  <si>
    <t>набавка је неопходна из разлога текућег одржавања објеката</t>
  </si>
  <si>
    <t>набавка је неопходна због честог изливања фекалних и атмосферских вода у подрумским просторијама ОБ Лесковац</t>
  </si>
  <si>
    <t>набавка је неопходна због ефикаснијег рада службе угрентне медицине</t>
  </si>
  <si>
    <t>Формирање централне интензивне неге</t>
  </si>
  <si>
    <t>набавка је неопходна да би се формилана нова служба на нивоу целе болнице ради бољег збрињавања пацијената у пост оперативном периоду</t>
  </si>
  <si>
    <t>изградња специјалистичких амбуланти у установи</t>
  </si>
  <si>
    <t>проширење паркинг простора у кругу установе</t>
  </si>
  <si>
    <t>неопходност заштите возила установе од негативних атмосферских утицаја</t>
  </si>
  <si>
    <t>замена дотрајале столарије ради боље енергетске ефикасности</t>
  </si>
  <si>
    <t>неопходност поправке дотрајале кровне конструкције на објекту службе за болести зависности</t>
  </si>
  <si>
    <t>Изградња нове зграде службе патологије</t>
  </si>
  <si>
    <t>Реконструкција крова зграде службе болести зависности</t>
  </si>
  <si>
    <t xml:space="preserve">поправка дотрајалих столица и лежајева </t>
  </si>
  <si>
    <t>неопходна изградња нове зграде патологије и просектуре</t>
  </si>
  <si>
    <t>4252110    4252120</t>
  </si>
  <si>
    <t>СТРУЧНА СЛУЖБА</t>
  </si>
  <si>
    <t>Лекови (листа Б)</t>
  </si>
  <si>
    <t>Лекови (листа Ц)</t>
  </si>
  <si>
    <t>ова набавка ће се спроводити централизовано, преко тела за централизоване јавне набавке (РФЗО)</t>
  </si>
  <si>
    <t>Медицински гасови</t>
  </si>
  <si>
    <t>Лекови за хемофилију</t>
  </si>
  <si>
    <t>Потрошни материјал за инвазивну кардиологију</t>
  </si>
  <si>
    <t>Интраокуларна сочива</t>
  </si>
  <si>
    <t>Стентови</t>
  </si>
  <si>
    <t xml:space="preserve">Реагенси за апарат АЦЛ </t>
  </si>
  <si>
    <t>током 2014.</t>
  </si>
  <si>
    <t>Цитостатици и лекови са Д листе</t>
  </si>
  <si>
    <t>Медицинска опрема</t>
  </si>
  <si>
    <t>класа 5</t>
  </si>
  <si>
    <t>набавка се спроводи ради обављања свакодневних редовних активности</t>
  </si>
  <si>
    <t>набавку спроводи Министраство здравља, односно наручилац уз писану сагласност Оснивача. У колико се набавка финансира из сопствених или донаторских финансијских средстава, јавну набавку спроводи Наручилац</t>
  </si>
  <si>
    <t>Немедицинска опрема</t>
  </si>
  <si>
    <t>истражвањем тржишта, односно увидом у актуелне цене различитих понуђача путем интернета</t>
  </si>
  <si>
    <t>отворени или поступак јавне набавке мале вредности</t>
  </si>
  <si>
    <t>4267510                        4267112</t>
  </si>
  <si>
    <t>Материјал за дијализу (без лекова за дијализу и санитетског материјала)</t>
  </si>
  <si>
    <t>746.022,03                         108.604,50</t>
  </si>
  <si>
    <t>1.631.355,93                                     17.130,00</t>
  </si>
  <si>
    <t>1.115.254,24                            150.932,00</t>
  </si>
  <si>
    <t>1.698.052,54                                498.546,00</t>
  </si>
  <si>
    <t>Набавка радиоактивних изотопа за дијагностичка испитивања</t>
  </si>
  <si>
    <t>материјал неопходан за дијагностичке методе у служби за нуклеарну медицину</t>
  </si>
  <si>
    <t>2.135.593,22                           1,001.565,00</t>
  </si>
  <si>
    <t xml:space="preserve"> Нова здравствена технологија - потребни потрошни материјал сале за катетеризацију - коронарни програм. </t>
  </si>
  <si>
    <t>114.777.632,20            10.802.747,57</t>
  </si>
  <si>
    <t>4267110                4267910            4267112</t>
  </si>
  <si>
    <t>4267210      4267910</t>
  </si>
  <si>
    <t>4267210       4267910</t>
  </si>
  <si>
    <t>4267210             4267910</t>
  </si>
  <si>
    <t>4267210     4267910</t>
  </si>
  <si>
    <t>4267210         4267910</t>
  </si>
  <si>
    <t>4267210            4267910</t>
  </si>
  <si>
    <t>4251151 426911</t>
  </si>
  <si>
    <t>1,2,3</t>
  </si>
  <si>
    <t>4251110  426911</t>
  </si>
  <si>
    <t>4251131  426911</t>
  </si>
  <si>
    <t>Ауто делови за домаћа и страна возила</t>
  </si>
  <si>
    <t>Потрошни материјал за возила- уља, мазива и акумулатори</t>
  </si>
  <si>
    <t>септембар 2014.г.</t>
  </si>
  <si>
    <t>октобар 2014.г.</t>
  </si>
  <si>
    <t>октобар 2014.  -октобар 2015.г.</t>
  </si>
  <si>
    <t>Потрошни материјал за возила-ауто гуме</t>
  </si>
  <si>
    <t>2015.г.</t>
  </si>
  <si>
    <t xml:space="preserve">Прехрамбени производи </t>
  </si>
  <si>
    <t>јануар 2015. године</t>
  </si>
  <si>
    <t>јануар 2015 - јануар 2016. године</t>
  </si>
  <si>
    <t>Енергенти   (мазут, лож уље, огревно дрво и угаљ)</t>
  </si>
  <si>
    <t xml:space="preserve">загревање просторија установе, централно загревање воде </t>
  </si>
  <si>
    <t>Погонско гориво</t>
  </si>
  <si>
    <t xml:space="preserve"> погонско гориво за возила установе </t>
  </si>
  <si>
    <t>Поступак набавке електричне енергије</t>
  </si>
  <si>
    <t>елетрична енергија за потребе ЗУ</t>
  </si>
  <si>
    <t>2,3,4</t>
  </si>
  <si>
    <t>2,3</t>
  </si>
  <si>
    <t>Ситан инвентар</t>
  </si>
  <si>
    <t xml:space="preserve">Средства   за   одржавање хигијене </t>
  </si>
  <si>
    <t>2.145.347,46                        110.000,00</t>
  </si>
  <si>
    <r>
      <rPr>
        <sz val="10"/>
        <color indexed="10"/>
        <rFont val="Tahoma"/>
        <family val="2"/>
      </rPr>
      <t xml:space="preserve">53.619.679,23  </t>
    </r>
    <r>
      <rPr>
        <sz val="10"/>
        <rFont val="Tahoma"/>
        <family val="2"/>
      </rPr>
      <t xml:space="preserve">      </t>
    </r>
    <r>
      <rPr>
        <sz val="10"/>
        <color indexed="10"/>
        <rFont val="Tahoma"/>
        <family val="2"/>
      </rPr>
      <t xml:space="preserve"> </t>
    </r>
    <r>
      <rPr>
        <sz val="10"/>
        <color indexed="17"/>
        <rFont val="Tahoma"/>
        <family val="2"/>
      </rPr>
      <t xml:space="preserve"> 5.913.081,00      </t>
    </r>
    <r>
      <rPr>
        <sz val="10"/>
        <rFont val="Tahoma"/>
        <family val="2"/>
      </rPr>
      <t xml:space="preserve">                 2.500.000,00</t>
    </r>
  </si>
  <si>
    <r>
      <rPr>
        <sz val="10"/>
        <color indexed="10"/>
        <rFont val="Tahoma"/>
        <family val="2"/>
      </rPr>
      <t xml:space="preserve">17.062.438,19     </t>
    </r>
    <r>
      <rPr>
        <sz val="10"/>
        <rFont val="Tahoma"/>
        <family val="2"/>
      </rPr>
      <t xml:space="preserve">                                  246.435,62</t>
    </r>
  </si>
  <si>
    <t>Лекови  (листа А)</t>
  </si>
  <si>
    <t xml:space="preserve">Услуга израде лабораторијских  анализа  </t>
  </si>
  <si>
    <t>4243410.</t>
  </si>
  <si>
    <t>Услуга израде лабораторијских  анализа за потребе ЗУ</t>
  </si>
  <si>
    <t>Замена рендген цеви на 16-слајсном ЦТ скенеру</t>
  </si>
  <si>
    <t>децембар 2013.г.</t>
  </si>
  <si>
    <t>фебруар 2014.г.</t>
  </si>
  <si>
    <t>фебруар 2014.г. - фебруар 2015.г.</t>
  </si>
  <si>
    <t>Осигурање имовине</t>
  </si>
  <si>
    <t>4215110  4215130  4215190</t>
  </si>
  <si>
    <t xml:space="preserve">  2015 г.</t>
  </si>
  <si>
    <t>неопходност осигурања имовине од пожара и неких других опасности, осигурања машина од лома, осигурања од провалне крађе и разбојништва и осигурање стакала</t>
  </si>
  <si>
    <t>Осигурање запослених</t>
  </si>
  <si>
    <t>неопходност осигурање запослених у здравственохј установи</t>
  </si>
  <si>
    <t xml:space="preserve">Осигурање од аутоодговорности </t>
  </si>
  <si>
    <t>неопходност осигурања возила у ЗУ</t>
  </si>
  <si>
    <t xml:space="preserve"> процењена вредност усклађена је са опредељеним средствима предвиђеним за ову намену</t>
  </si>
  <si>
    <t>Контрола и сервис гама камере (кабинет нуклеарне медицине)</t>
  </si>
  <si>
    <t>мала вредност</t>
  </si>
  <si>
    <t>наопходна редовна контрола гама камере</t>
  </si>
  <si>
    <t>Редовна kонтрола и сервис апарата Аllura CV 20 у ангио сали</t>
  </si>
  <si>
    <t>септ.2014 - април 2015. године</t>
  </si>
  <si>
    <t>неопходна редовна контрола апарата у ангио сали</t>
  </si>
  <si>
    <t>Редовна kонтрола и сервис мамографског апарата " Hologic"</t>
  </si>
  <si>
    <t>неопходног редовне контроле мамографског апарата</t>
  </si>
  <si>
    <t>Извор финансирања</t>
  </si>
  <si>
    <t>Рб</t>
  </si>
  <si>
    <t>отклањање квара на апарату</t>
  </si>
  <si>
    <t>током 2014.г</t>
  </si>
  <si>
    <t>Реконструкција канализационе мреже (ради спречавања изливања)</t>
  </si>
  <si>
    <t>3</t>
  </si>
  <si>
    <t>неопходност поправка сутурена за потребе Службе пнеумофт.</t>
  </si>
  <si>
    <t>ЛЕГЕНДА:</t>
  </si>
  <si>
    <t>1. Буџетска средства</t>
  </si>
  <si>
    <t>2. Сопствена средства</t>
  </si>
  <si>
    <t>НАБАВКЕ НА КОЈЕ СЕ ЗАКОН НЕ ПРИМЕЊУЈЕ</t>
  </si>
  <si>
    <t>Основ из закона за изузеће</t>
  </si>
  <si>
    <t>Извор финансирања (планска година)</t>
  </si>
  <si>
    <t>Набавка новог софтвера (е-фактура)</t>
  </si>
  <si>
    <t xml:space="preserve">Набавка експанзионог суда </t>
  </si>
  <si>
    <t>Набавка резервних  делова за компјутере</t>
  </si>
  <si>
    <t>Набавка бар код налепница за лабораторију</t>
  </si>
  <si>
    <t>Набавка таблетиране соли</t>
  </si>
  <si>
    <t>Услуга фотокопирања</t>
  </si>
  <si>
    <t>Услуга одржавања  софтвера за обрачун зарада</t>
  </si>
  <si>
    <t>Израда печата и датумара</t>
  </si>
  <si>
    <t xml:space="preserve">Услуга мерења издувних гасова </t>
  </si>
  <si>
    <t>Стручна литература  за редовне потребе запослених</t>
  </si>
  <si>
    <t>250.000,00</t>
  </si>
  <si>
    <t>Услуге обавезне здравствене заштите</t>
  </si>
  <si>
    <t>Члан 7. став 1. тачка1. ЗЈН</t>
  </si>
  <si>
    <t>Трошкови платног промета</t>
  </si>
  <si>
    <t>Комуналне и водоводне услуге</t>
  </si>
  <si>
    <t>1</t>
  </si>
  <si>
    <t>Допринос за коришћење градског земљишта</t>
  </si>
  <si>
    <t>Фиксни телефон, телекс и телефакс</t>
  </si>
  <si>
    <t xml:space="preserve">421411  421412  </t>
  </si>
  <si>
    <t>421421 421422</t>
  </si>
  <si>
    <t>Порез, републичке,општинске и судске таксе, републичке казне</t>
  </si>
  <si>
    <t>482191  482211  482241  483111</t>
  </si>
  <si>
    <t>1,2</t>
  </si>
  <si>
    <t>Услуге информисања (објављивање тендера и информативних огласа)</t>
  </si>
  <si>
    <t>Услуге образовања и усавршавања запослених</t>
  </si>
  <si>
    <t>Члан 7. став 1. тачка 6. ЗЈН</t>
  </si>
  <si>
    <t>3. Донације</t>
  </si>
  <si>
    <t>4. Приходи из Буџета</t>
  </si>
  <si>
    <r>
      <rPr>
        <sz val="10"/>
        <color indexed="10"/>
        <rFont val="Tahoma"/>
        <family val="2"/>
      </rPr>
      <t xml:space="preserve">4.966.856,78    </t>
    </r>
    <r>
      <rPr>
        <sz val="10"/>
        <rFont val="Tahoma"/>
        <family val="2"/>
      </rPr>
      <t xml:space="preserve">                          2.765.473,32</t>
    </r>
  </si>
  <si>
    <t>Набавка резервних делова са уградњом за централно загревање воде у установи</t>
  </si>
  <si>
    <t>мај 2014.г</t>
  </si>
  <si>
    <t>јун 2014.г</t>
  </si>
  <si>
    <t>фебруар 2014.г</t>
  </si>
  <si>
    <t>фебруар 2015.г</t>
  </si>
  <si>
    <t>март 2014.г</t>
  </si>
  <si>
    <t>март 2015.г</t>
  </si>
  <si>
    <t>децембар 2014. г.г</t>
  </si>
  <si>
    <t>200.000,00             150.000,00</t>
  </si>
  <si>
    <t>4268110            4267112</t>
  </si>
  <si>
    <t>редовно одржавање софтвера за обрачун зарада</t>
  </si>
  <si>
    <t>редовно одржавање софтвера за финансијску и робну оперативу</t>
  </si>
  <si>
    <t>Редован сервис ПП апарата</t>
  </si>
  <si>
    <t>редован шестомесечни сервис и контрола ПП апарата</t>
  </si>
  <si>
    <t xml:space="preserve"> одржавање система за централно загревање воде у установи</t>
  </si>
  <si>
    <t xml:space="preserve">набавка новог програма за електронско фактурисање ради усклађивања са захтевом РФЗО-а </t>
  </si>
  <si>
    <t>замена дотрајалог експанзионог суда за котловско постројење у АТД-у</t>
  </si>
  <si>
    <t>одржавање компјутерске опреме</t>
  </si>
  <si>
    <t>обављање редовних активности у централној лабораторији установе</t>
  </si>
  <si>
    <t>набавка за потребе омекшавања воде у котларници установе и Центру за хемодијализу (према стандардима прописаним за хемодијализу)</t>
  </si>
  <si>
    <t xml:space="preserve">редовно одржавање оштрих предмета </t>
  </si>
  <si>
    <t>јун2014.г</t>
  </si>
  <si>
    <t>јули - август 2014.г</t>
  </si>
  <si>
    <t>спетембар 2014.г</t>
  </si>
  <si>
    <t>септембар 2014.г</t>
  </si>
  <si>
    <t>септембар 2015.г</t>
  </si>
  <si>
    <t>јануар 2015. г</t>
  </si>
  <si>
    <t>за потребе установе</t>
  </si>
  <si>
    <t>према потребама стручних служби током 2014. године</t>
  </si>
  <si>
    <t>на основу захтева инспекцијски служби</t>
  </si>
  <si>
    <t>на основу тржишних цена за ову врсту услуге</t>
  </si>
  <si>
    <t xml:space="preserve">на основу тржишних цена </t>
  </si>
  <si>
    <t>обавезни здравствени (санитарни) преглед запослених</t>
  </si>
  <si>
    <t>на основу висине фактурисаних услуга из предходне године</t>
  </si>
  <si>
    <t>трошкови платног промета</t>
  </si>
  <si>
    <t>обезбеђивање техничке воде  и воде за пиће</t>
  </si>
  <si>
    <t>на основу анализе потрошње у 2013. години и усклађивање са рсположивим финансијским средствима за 2014. годину</t>
  </si>
  <si>
    <t xml:space="preserve">Услуга одвоза комуналног отпада </t>
  </si>
  <si>
    <t xml:space="preserve">непоходно је обезбедити услугу изношења смећа из установе </t>
  </si>
  <si>
    <t>коришћење градског земљишта током 2014. године</t>
  </si>
  <si>
    <t xml:space="preserve">ради обављања редовних активности </t>
  </si>
  <si>
    <t>ПТТ услуге</t>
  </si>
  <si>
    <t xml:space="preserve">ради измирења обавеза према републичким и службама локалне самоуправе </t>
  </si>
  <si>
    <t>обавеза оглашавања према ЗЈН-у за јавне набавке преко 5.000.000,00 динара</t>
  </si>
  <si>
    <t>специјализације и котизације</t>
  </si>
  <si>
    <t xml:space="preserve"> ПЛАН ЈАВНИХ НАБАВКИ ЗА 2014. ГОДИНУ</t>
  </si>
  <si>
    <t>Реконструкција сутурена у згради Службе за пнеумофтиз.</t>
  </si>
  <si>
    <t>фебруар 2014.</t>
  </si>
  <si>
    <t>март 2014. - март 2015.</t>
  </si>
  <si>
    <t>јануар 2014.</t>
  </si>
  <si>
    <t>током 2014 - 2015.</t>
  </si>
  <si>
    <t>март 2014.</t>
  </si>
  <si>
    <t>непходност набавке због збрињавања стационираних пацијената и ажурирања листе чекања</t>
  </si>
  <si>
    <t xml:space="preserve"> фебруар 2015. године</t>
  </si>
  <si>
    <t>фебруар 2015. - фебруар 2016. године</t>
  </si>
  <si>
    <t>Реагеси за трансмисивне болести - специфични за апарат ''Bio Rad PW 41'' и потрошни материјал за хемоглобинометар</t>
  </si>
  <si>
    <t>март 2014. - март 2015. године</t>
  </si>
  <si>
    <t>јануар 2015. год.</t>
  </si>
  <si>
    <t>јануар 2015. - јануар 2016. год.</t>
  </si>
  <si>
    <t>4212220      4212230      4212240     4212241         4212250</t>
  </si>
  <si>
    <t>на основу опредељених средстава од стране Министраства здравља бр. 9299 од 26.12.2013.</t>
  </si>
  <si>
    <t xml:space="preserve"> новембар 2015.г.</t>
  </si>
  <si>
    <t>новембар 2015. год  - новембар 2016.</t>
  </si>
  <si>
    <t>на основу  средстава предвиђених за ову намену</t>
  </si>
  <si>
    <t>OPŠTA BOLNICA LESKOVAC</t>
  </si>
  <si>
    <t xml:space="preserve">PLAN NABAVKI </t>
  </si>
  <si>
    <t>ZA 2014. GODINU</t>
  </si>
  <si>
    <t>Услуга одржавања  софтвера за финас. оперативу и робно књиговодство</t>
  </si>
  <si>
    <t>Услуга сервисирања оштрих предмета     (инструментаријум и др.)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</si>
</sst>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"/>
    <numFmt numFmtId="165" formatCode="#,##0.0"/>
    <numFmt numFmtId="166" formatCode="0.000"/>
    <numFmt numFmtId="167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6"/>
      <name val="Tahoma"/>
      <family val="2"/>
    </font>
    <font>
      <sz val="36"/>
      <name val="Tahoma"/>
      <family val="2"/>
    </font>
    <font>
      <sz val="2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medium">
        <color indexed="8"/>
      </right>
      <top style="hair">
        <color indexed="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/>
    </border>
    <border>
      <left style="hair">
        <color indexed="8"/>
      </left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33" borderId="12" xfId="0" applyFont="1" applyFill="1" applyBorder="1" applyAlignment="1">
      <alignment horizontal="center" vertical="center" wrapText="1"/>
    </xf>
    <xf numFmtId="4" fontId="58" fillId="33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4" fontId="12" fillId="36" borderId="16" xfId="0" applyNumberFormat="1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4" fontId="12" fillId="34" borderId="27" xfId="0" applyNumberFormat="1" applyFont="1" applyFill="1" applyBorder="1" applyAlignment="1">
      <alignment horizontal="center" vertical="center" wrapText="1"/>
    </xf>
    <xf numFmtId="4" fontId="12" fillId="34" borderId="28" xfId="0" applyNumberFormat="1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38" borderId="0" xfId="0" applyFont="1" applyFill="1" applyBorder="1" applyAlignment="1">
      <alignment horizontal="center" vertical="center" wrapText="1"/>
    </xf>
    <xf numFmtId="0" fontId="10" fillId="38" borderId="30" xfId="0" applyFont="1" applyFill="1" applyBorder="1" applyAlignment="1">
      <alignment horizontal="center" vertical="center" wrapText="1"/>
    </xf>
    <xf numFmtId="0" fontId="12" fillId="38" borderId="31" xfId="0" applyFont="1" applyFill="1" applyBorder="1" applyAlignment="1">
      <alignment horizontal="center" vertical="center" wrapText="1"/>
    </xf>
    <xf numFmtId="4" fontId="12" fillId="38" borderId="31" xfId="0" applyNumberFormat="1" applyFont="1" applyFill="1" applyBorder="1" applyAlignment="1">
      <alignment horizontal="center" vertical="center" wrapText="1"/>
    </xf>
    <xf numFmtId="0" fontId="10" fillId="38" borderId="31" xfId="0" applyFont="1" applyFill="1" applyBorder="1" applyAlignment="1">
      <alignment horizontal="center" vertical="center" wrapText="1"/>
    </xf>
    <xf numFmtId="0" fontId="10" fillId="38" borderId="3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7" fillId="33" borderId="34" xfId="0" applyNumberFormat="1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4" fontId="17" fillId="35" borderId="11" xfId="0" applyNumberFormat="1" applyFont="1" applyFill="1" applyBorder="1" applyAlignment="1">
      <alignment horizontal="center" vertical="center" wrapText="1"/>
    </xf>
    <xf numFmtId="4" fontId="12" fillId="33" borderId="42" xfId="0" applyNumberFormat="1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" fontId="4" fillId="36" borderId="46" xfId="0" applyNumberFormat="1" applyFont="1" applyFill="1" applyBorder="1" applyAlignment="1">
      <alignment horizontal="center" vertical="center" wrapText="1"/>
    </xf>
    <xf numFmtId="4" fontId="4" fillId="36" borderId="0" xfId="0" applyNumberFormat="1" applyFont="1" applyFill="1" applyBorder="1" applyAlignment="1">
      <alignment horizontal="center" vertical="center" wrapText="1"/>
    </xf>
    <xf numFmtId="4" fontId="4" fillId="36" borderId="47" xfId="0" applyNumberFormat="1" applyFont="1" applyFill="1" applyBorder="1" applyAlignment="1">
      <alignment horizontal="center" vertical="center" wrapText="1"/>
    </xf>
    <xf numFmtId="0" fontId="19" fillId="35" borderId="48" xfId="0" applyFont="1" applyFill="1" applyBorder="1" applyAlignment="1">
      <alignment horizontal="center" vertical="center" wrapText="1"/>
    </xf>
    <xf numFmtId="0" fontId="19" fillId="35" borderId="49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 wrapText="1"/>
    </xf>
    <xf numFmtId="4" fontId="17" fillId="36" borderId="34" xfId="0" applyNumberFormat="1" applyFont="1" applyFill="1" applyBorder="1" applyAlignment="1">
      <alignment horizontal="center" vertical="center" wrapText="1"/>
    </xf>
    <xf numFmtId="4" fontId="17" fillId="36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1" xfId="0" applyFont="1" applyBorder="1" applyAlignment="1">
      <alignment vertical="justify"/>
    </xf>
    <xf numFmtId="0" fontId="17" fillId="0" borderId="52" xfId="0" applyFont="1" applyBorder="1" applyAlignment="1">
      <alignment vertical="justify"/>
    </xf>
    <xf numFmtId="0" fontId="12" fillId="0" borderId="12" xfId="0" applyFont="1" applyBorder="1" applyAlignment="1">
      <alignment vertical="justify"/>
    </xf>
    <xf numFmtId="0" fontId="7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7" fillId="35" borderId="54" xfId="0" applyFont="1" applyFill="1" applyBorder="1" applyAlignment="1">
      <alignment horizontal="center" vertical="center" wrapText="1"/>
    </xf>
    <xf numFmtId="0" fontId="17" fillId="35" borderId="55" xfId="0" applyFont="1" applyFill="1" applyBorder="1" applyAlignment="1">
      <alignment horizontal="center" vertical="center" wrapText="1"/>
    </xf>
    <xf numFmtId="4" fontId="17" fillId="36" borderId="56" xfId="0" applyNumberFormat="1" applyFont="1" applyFill="1" applyBorder="1" applyAlignment="1">
      <alignment horizontal="center" vertical="center" wrapText="1"/>
    </xf>
    <xf numFmtId="0" fontId="16" fillId="39" borderId="0" xfId="0" applyFont="1" applyFill="1" applyAlignment="1">
      <alignment horizontal="center" vertical="center" wrapText="1"/>
    </xf>
    <xf numFmtId="0" fontId="0" fillId="39" borderId="0" xfId="0" applyFont="1" applyFill="1" applyAlignment="1">
      <alignment horizontal="center" vertical="center" wrapText="1"/>
    </xf>
    <xf numFmtId="0" fontId="15" fillId="39" borderId="0" xfId="0" applyFont="1" applyFill="1" applyAlignment="1">
      <alignment horizontal="center" vertical="center" wrapText="1"/>
    </xf>
    <xf numFmtId="0" fontId="17" fillId="39" borderId="0" xfId="0" applyFont="1" applyFill="1" applyAlignment="1">
      <alignment horizontal="center" vertical="center" wrapText="1"/>
    </xf>
    <xf numFmtId="0" fontId="11" fillId="39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6">
      <selection activeCell="A1" sqref="A1:I47"/>
    </sheetView>
  </sheetViews>
  <sheetFormatPr defaultColWidth="9.140625" defaultRowHeight="12.75"/>
  <sheetData>
    <row r="1" spans="1:9" ht="12.75">
      <c r="A1" s="125" t="s">
        <v>333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2.75">
      <c r="A3" s="125"/>
      <c r="B3" s="125"/>
      <c r="C3" s="125"/>
      <c r="D3" s="125"/>
      <c r="E3" s="125"/>
      <c r="F3" s="125"/>
      <c r="G3" s="125"/>
      <c r="H3" s="125"/>
      <c r="I3" s="125"/>
    </row>
    <row r="4" spans="1:9" ht="12.75">
      <c r="A4" s="125"/>
      <c r="B4" s="125"/>
      <c r="C4" s="125"/>
      <c r="D4" s="125"/>
      <c r="E4" s="125"/>
      <c r="F4" s="125"/>
      <c r="G4" s="125"/>
      <c r="H4" s="125"/>
      <c r="I4" s="125"/>
    </row>
    <row r="5" spans="1:9" ht="12.75">
      <c r="A5" s="125"/>
      <c r="B5" s="125"/>
      <c r="C5" s="125"/>
      <c r="D5" s="125"/>
      <c r="E5" s="125"/>
      <c r="F5" s="125"/>
      <c r="G5" s="125"/>
      <c r="H5" s="125"/>
      <c r="I5" s="125"/>
    </row>
    <row r="18" spans="1:9" ht="12.75" customHeight="1">
      <c r="A18" s="124" t="s">
        <v>334</v>
      </c>
      <c r="B18" s="124"/>
      <c r="C18" s="124"/>
      <c r="D18" s="124"/>
      <c r="E18" s="124"/>
      <c r="F18" s="124"/>
      <c r="G18" s="124"/>
      <c r="H18" s="124"/>
      <c r="I18" s="124"/>
    </row>
    <row r="19" spans="1:9" ht="12.75" customHeight="1">
      <c r="A19" s="124"/>
      <c r="B19" s="124"/>
      <c r="C19" s="124"/>
      <c r="D19" s="124"/>
      <c r="E19" s="124"/>
      <c r="F19" s="124"/>
      <c r="G19" s="124"/>
      <c r="H19" s="124"/>
      <c r="I19" s="124"/>
    </row>
    <row r="20" spans="1:9" ht="12.75" customHeight="1">
      <c r="A20" s="124"/>
      <c r="B20" s="124"/>
      <c r="C20" s="124"/>
      <c r="D20" s="124"/>
      <c r="E20" s="124"/>
      <c r="F20" s="124"/>
      <c r="G20" s="124"/>
      <c r="H20" s="124"/>
      <c r="I20" s="124"/>
    </row>
    <row r="21" spans="1:9" ht="12.75" customHeight="1">
      <c r="A21" s="124"/>
      <c r="B21" s="124"/>
      <c r="C21" s="124"/>
      <c r="D21" s="124"/>
      <c r="E21" s="124"/>
      <c r="F21" s="124"/>
      <c r="G21" s="124"/>
      <c r="H21" s="124"/>
      <c r="I21" s="124"/>
    </row>
    <row r="22" spans="1:9" ht="12.75" customHeight="1">
      <c r="A22" s="124"/>
      <c r="B22" s="124"/>
      <c r="C22" s="124"/>
      <c r="D22" s="124"/>
      <c r="E22" s="124"/>
      <c r="F22" s="124"/>
      <c r="G22" s="124"/>
      <c r="H22" s="124"/>
      <c r="I22" s="124"/>
    </row>
    <row r="23" spans="1:9" ht="12.75" customHeight="1">
      <c r="A23" s="124" t="s">
        <v>335</v>
      </c>
      <c r="B23" s="124"/>
      <c r="C23" s="124"/>
      <c r="D23" s="124"/>
      <c r="E23" s="124"/>
      <c r="F23" s="124"/>
      <c r="G23" s="124"/>
      <c r="H23" s="124"/>
      <c r="I23" s="124"/>
    </row>
    <row r="24" spans="1:9" ht="12.75" customHeight="1">
      <c r="A24" s="124"/>
      <c r="B24" s="124"/>
      <c r="C24" s="124"/>
      <c r="D24" s="124"/>
      <c r="E24" s="124"/>
      <c r="F24" s="124"/>
      <c r="G24" s="124"/>
      <c r="H24" s="124"/>
      <c r="I24" s="124"/>
    </row>
    <row r="25" spans="1:9" ht="12.75" customHeight="1">
      <c r="A25" s="124"/>
      <c r="B25" s="124"/>
      <c r="C25" s="124"/>
      <c r="D25" s="124"/>
      <c r="E25" s="124"/>
      <c r="F25" s="124"/>
      <c r="G25" s="124"/>
      <c r="H25" s="124"/>
      <c r="I25" s="124"/>
    </row>
    <row r="26" spans="1:9" ht="6.75" customHeight="1">
      <c r="A26" s="124"/>
      <c r="B26" s="124"/>
      <c r="C26" s="124"/>
      <c r="D26" s="124"/>
      <c r="E26" s="124"/>
      <c r="F26" s="124"/>
      <c r="G26" s="124"/>
      <c r="H26" s="124"/>
      <c r="I26" s="124"/>
    </row>
    <row r="27" spans="1:9" ht="12.75" customHeight="1" hidden="1">
      <c r="A27" s="124"/>
      <c r="B27" s="124"/>
      <c r="C27" s="124"/>
      <c r="D27" s="124"/>
      <c r="E27" s="124"/>
      <c r="F27" s="124"/>
      <c r="G27" s="124"/>
      <c r="H27" s="124"/>
      <c r="I27" s="124"/>
    </row>
  </sheetData>
  <sheetProtection/>
  <mergeCells count="3">
    <mergeCell ref="A18:I22"/>
    <mergeCell ref="A23:I27"/>
    <mergeCell ref="A1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="80" zoomScaleNormal="80" zoomScalePageLayoutView="0" workbookViewId="0" topLeftCell="A142">
      <selection activeCell="P104" sqref="P104"/>
    </sheetView>
  </sheetViews>
  <sheetFormatPr defaultColWidth="11.57421875" defaultRowHeight="12.75"/>
  <cols>
    <col min="1" max="1" width="4.421875" style="64" customWidth="1"/>
    <col min="2" max="2" width="19.421875" style="48" customWidth="1"/>
    <col min="3" max="3" width="20.421875" style="48" customWidth="1"/>
    <col min="4" max="4" width="11.00390625" style="48" customWidth="1"/>
    <col min="5" max="5" width="19.140625" style="48" customWidth="1"/>
    <col min="6" max="6" width="11.00390625" style="43" customWidth="1"/>
    <col min="7" max="7" width="12.8515625" style="48" customWidth="1"/>
    <col min="8" max="8" width="9.421875" style="48" customWidth="1"/>
    <col min="9" max="9" width="11.57421875" style="48" customWidth="1"/>
    <col min="10" max="10" width="14.57421875" style="43" customWidth="1"/>
    <col min="11" max="11" width="13.8515625" style="43" customWidth="1"/>
    <col min="12" max="12" width="16.7109375" style="43" customWidth="1"/>
    <col min="13" max="13" width="17.140625" style="48" customWidth="1"/>
    <col min="14" max="14" width="16.421875" style="1" bestFit="1" customWidth="1"/>
    <col min="15" max="15" width="12.421875" style="1" bestFit="1" customWidth="1"/>
    <col min="16" max="16384" width="11.57421875" style="1" customWidth="1"/>
  </cols>
  <sheetData>
    <row r="1" spans="1:13" ht="30" customHeight="1">
      <c r="A1" s="126" t="s">
        <v>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3" spans="1:13" ht="17.25" customHeight="1">
      <c r="A3" s="128" t="s">
        <v>314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2.5" customHeight="1" thickBo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96" customHeight="1">
      <c r="A5" s="58" t="s">
        <v>228</v>
      </c>
      <c r="B5" s="27" t="s">
        <v>0</v>
      </c>
      <c r="C5" s="27" t="s">
        <v>1</v>
      </c>
      <c r="D5" s="27" t="s">
        <v>2</v>
      </c>
      <c r="E5" s="27" t="s">
        <v>3</v>
      </c>
      <c r="F5" s="41" t="s">
        <v>4</v>
      </c>
      <c r="G5" s="27" t="s">
        <v>5</v>
      </c>
      <c r="H5" s="27" t="s">
        <v>6</v>
      </c>
      <c r="I5" s="27" t="s">
        <v>7</v>
      </c>
      <c r="J5" s="41" t="s">
        <v>8</v>
      </c>
      <c r="K5" s="41" t="s">
        <v>9</v>
      </c>
      <c r="L5" s="41" t="s">
        <v>10</v>
      </c>
      <c r="M5" s="28" t="s">
        <v>227</v>
      </c>
    </row>
    <row r="6" spans="1:13" ht="71.25" customHeight="1">
      <c r="A6" s="59"/>
      <c r="B6" s="101"/>
      <c r="C6" s="102">
        <v>705985194.78</v>
      </c>
      <c r="D6" s="101"/>
      <c r="E6" s="118">
        <f>SUM(E57+E73+E88)</f>
        <v>705985194.78</v>
      </c>
      <c r="F6" s="42"/>
      <c r="G6" s="14"/>
      <c r="H6" s="14"/>
      <c r="I6" s="14"/>
      <c r="J6" s="42"/>
      <c r="K6" s="42"/>
      <c r="L6" s="42"/>
      <c r="M6" s="29"/>
    </row>
    <row r="7" spans="1:13" ht="25.5" customHeight="1">
      <c r="A7" s="133" t="s">
        <v>12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ht="89.25" customHeight="1">
      <c r="A8" s="60">
        <v>1</v>
      </c>
      <c r="B8" s="18" t="s">
        <v>202</v>
      </c>
      <c r="C8" s="19">
        <v>23658155.36</v>
      </c>
      <c r="D8" s="18">
        <v>4267510</v>
      </c>
      <c r="E8" s="19">
        <v>23658155.36</v>
      </c>
      <c r="F8" s="15" t="s">
        <v>14</v>
      </c>
      <c r="G8" s="18" t="s">
        <v>15</v>
      </c>
      <c r="H8" s="18" t="s">
        <v>42</v>
      </c>
      <c r="I8" s="18" t="s">
        <v>58</v>
      </c>
      <c r="J8" s="15" t="s">
        <v>16</v>
      </c>
      <c r="K8" s="15" t="s">
        <v>17</v>
      </c>
      <c r="L8" s="15" t="s">
        <v>44</v>
      </c>
      <c r="M8" s="54">
        <v>1</v>
      </c>
    </row>
    <row r="9" spans="1:13" ht="123" customHeight="1">
      <c r="A9" s="60">
        <f>A8+1</f>
        <v>2</v>
      </c>
      <c r="B9" s="18" t="s">
        <v>139</v>
      </c>
      <c r="C9" s="19" t="s">
        <v>167</v>
      </c>
      <c r="D9" s="18" t="s">
        <v>157</v>
      </c>
      <c r="E9" s="19">
        <v>125580379.77</v>
      </c>
      <c r="F9" s="15" t="s">
        <v>14</v>
      </c>
      <c r="G9" s="18" t="s">
        <v>73</v>
      </c>
      <c r="H9" s="18" t="s">
        <v>19</v>
      </c>
      <c r="I9" s="18" t="s">
        <v>65</v>
      </c>
      <c r="J9" s="15" t="s">
        <v>16</v>
      </c>
      <c r="K9" s="15" t="s">
        <v>17</v>
      </c>
      <c r="L9" s="15" t="s">
        <v>141</v>
      </c>
      <c r="M9" s="54">
        <v>1</v>
      </c>
    </row>
    <row r="10" spans="1:13" ht="95.25" customHeight="1">
      <c r="A10" s="60">
        <f aca="true" t="shared" si="0" ref="A10:A56">A9+1</f>
        <v>3</v>
      </c>
      <c r="B10" s="18" t="s">
        <v>140</v>
      </c>
      <c r="C10" s="19">
        <v>9830000</v>
      </c>
      <c r="D10" s="18">
        <v>4267510</v>
      </c>
      <c r="E10" s="19">
        <v>9830000</v>
      </c>
      <c r="F10" s="15" t="s">
        <v>14</v>
      </c>
      <c r="G10" s="18" t="s">
        <v>73</v>
      </c>
      <c r="H10" s="18" t="s">
        <v>19</v>
      </c>
      <c r="I10" s="18" t="s">
        <v>65</v>
      </c>
      <c r="J10" s="15" t="s">
        <v>16</v>
      </c>
      <c r="K10" s="15" t="s">
        <v>17</v>
      </c>
      <c r="L10" s="15" t="s">
        <v>141</v>
      </c>
      <c r="M10" s="54">
        <v>1</v>
      </c>
    </row>
    <row r="11" spans="1:13" ht="96.75" customHeight="1">
      <c r="A11" s="60">
        <f t="shared" si="0"/>
        <v>4</v>
      </c>
      <c r="B11" s="18" t="s">
        <v>149</v>
      </c>
      <c r="C11" s="19">
        <v>18702727.27</v>
      </c>
      <c r="D11" s="18">
        <v>4267510</v>
      </c>
      <c r="E11" s="19">
        <v>18702727.27</v>
      </c>
      <c r="F11" s="15" t="s">
        <v>14</v>
      </c>
      <c r="G11" s="18" t="s">
        <v>73</v>
      </c>
      <c r="H11" s="18" t="s">
        <v>19</v>
      </c>
      <c r="I11" s="18" t="s">
        <v>65</v>
      </c>
      <c r="J11" s="15" t="s">
        <v>16</v>
      </c>
      <c r="K11" s="15" t="s">
        <v>17</v>
      </c>
      <c r="L11" s="15" t="s">
        <v>141</v>
      </c>
      <c r="M11" s="54">
        <v>1</v>
      </c>
    </row>
    <row r="12" spans="1:13" ht="93" customHeight="1">
      <c r="A12" s="60">
        <f t="shared" si="0"/>
        <v>5</v>
      </c>
      <c r="B12" s="18" t="s">
        <v>143</v>
      </c>
      <c r="C12" s="19">
        <v>316364</v>
      </c>
      <c r="D12" s="18">
        <v>4267510</v>
      </c>
      <c r="E12" s="19">
        <v>316364</v>
      </c>
      <c r="F12" s="15" t="s">
        <v>14</v>
      </c>
      <c r="G12" s="18" t="s">
        <v>73</v>
      </c>
      <c r="H12" s="18" t="s">
        <v>19</v>
      </c>
      <c r="I12" s="18" t="s">
        <v>65</v>
      </c>
      <c r="J12" s="15" t="s">
        <v>16</v>
      </c>
      <c r="K12" s="15" t="s">
        <v>17</v>
      </c>
      <c r="L12" s="15" t="s">
        <v>141</v>
      </c>
      <c r="M12" s="54">
        <v>1</v>
      </c>
    </row>
    <row r="13" spans="1:13" ht="95.25" customHeight="1">
      <c r="A13" s="60">
        <f t="shared" si="0"/>
        <v>6</v>
      </c>
      <c r="B13" s="18" t="s">
        <v>142</v>
      </c>
      <c r="C13" s="19">
        <v>3497975.6</v>
      </c>
      <c r="D13" s="18">
        <v>4267510</v>
      </c>
      <c r="E13" s="19">
        <v>3497975.6</v>
      </c>
      <c r="F13" s="15" t="s">
        <v>14</v>
      </c>
      <c r="G13" s="18" t="s">
        <v>15</v>
      </c>
      <c r="H13" s="18" t="s">
        <v>42</v>
      </c>
      <c r="I13" s="18" t="s">
        <v>58</v>
      </c>
      <c r="J13" s="15" t="s">
        <v>16</v>
      </c>
      <c r="K13" s="15" t="s">
        <v>17</v>
      </c>
      <c r="L13" s="15" t="s">
        <v>141</v>
      </c>
      <c r="M13" s="54">
        <v>1</v>
      </c>
    </row>
    <row r="14" spans="1:13" ht="99" customHeight="1">
      <c r="A14" s="60">
        <f t="shared" si="0"/>
        <v>7</v>
      </c>
      <c r="B14" s="18" t="s">
        <v>145</v>
      </c>
      <c r="C14" s="19">
        <v>1933636</v>
      </c>
      <c r="D14" s="18">
        <v>4267612</v>
      </c>
      <c r="E14" s="19">
        <v>1933636</v>
      </c>
      <c r="F14" s="15" t="s">
        <v>14</v>
      </c>
      <c r="G14" s="18" t="s">
        <v>148</v>
      </c>
      <c r="H14" s="18" t="s">
        <v>148</v>
      </c>
      <c r="I14" s="18" t="s">
        <v>319</v>
      </c>
      <c r="J14" s="15" t="s">
        <v>321</v>
      </c>
      <c r="K14" s="15" t="s">
        <v>17</v>
      </c>
      <c r="L14" s="15" t="s">
        <v>141</v>
      </c>
      <c r="M14" s="54">
        <v>1</v>
      </c>
    </row>
    <row r="15" spans="1:13" ht="93.75" customHeight="1">
      <c r="A15" s="60">
        <f t="shared" si="0"/>
        <v>8</v>
      </c>
      <c r="B15" s="18" t="s">
        <v>158</v>
      </c>
      <c r="C15" s="19">
        <v>58007253</v>
      </c>
      <c r="D15" s="18">
        <v>4267112</v>
      </c>
      <c r="E15" s="19">
        <v>58007253</v>
      </c>
      <c r="F15" s="15" t="s">
        <v>14</v>
      </c>
      <c r="G15" s="18" t="s">
        <v>318</v>
      </c>
      <c r="H15" s="18" t="s">
        <v>320</v>
      </c>
      <c r="I15" s="18" t="s">
        <v>317</v>
      </c>
      <c r="J15" s="15" t="s">
        <v>16</v>
      </c>
      <c r="K15" s="15" t="s">
        <v>17</v>
      </c>
      <c r="L15" s="15" t="s">
        <v>141</v>
      </c>
      <c r="M15" s="54">
        <v>1</v>
      </c>
    </row>
    <row r="16" spans="1:13" ht="150.75" customHeight="1">
      <c r="A16" s="60">
        <f t="shared" si="0"/>
        <v>9</v>
      </c>
      <c r="B16" s="18" t="s">
        <v>146</v>
      </c>
      <c r="C16" s="19">
        <v>9330000</v>
      </c>
      <c r="D16" s="18">
        <v>4267612</v>
      </c>
      <c r="E16" s="19">
        <v>9330000</v>
      </c>
      <c r="F16" s="15" t="s">
        <v>14</v>
      </c>
      <c r="G16" s="18" t="s">
        <v>19</v>
      </c>
      <c r="H16" s="18" t="s">
        <v>59</v>
      </c>
      <c r="I16" s="18" t="s">
        <v>75</v>
      </c>
      <c r="J16" s="15" t="s">
        <v>16</v>
      </c>
      <c r="K16" s="15" t="s">
        <v>166</v>
      </c>
      <c r="L16" s="15" t="s">
        <v>141</v>
      </c>
      <c r="M16" s="117">
        <v>1</v>
      </c>
    </row>
    <row r="17" spans="1:14" ht="149.25" customHeight="1">
      <c r="A17" s="60">
        <f t="shared" si="0"/>
        <v>10</v>
      </c>
      <c r="B17" s="18" t="s">
        <v>144</v>
      </c>
      <c r="C17" s="19">
        <v>6400000</v>
      </c>
      <c r="D17" s="18">
        <v>4267110</v>
      </c>
      <c r="E17" s="19">
        <v>6400000</v>
      </c>
      <c r="F17" s="15" t="s">
        <v>14</v>
      </c>
      <c r="G17" s="18" t="s">
        <v>15</v>
      </c>
      <c r="H17" s="18" t="s">
        <v>42</v>
      </c>
      <c r="I17" s="18" t="s">
        <v>58</v>
      </c>
      <c r="J17" s="15" t="s">
        <v>16</v>
      </c>
      <c r="K17" s="15" t="s">
        <v>166</v>
      </c>
      <c r="L17" s="15" t="s">
        <v>141</v>
      </c>
      <c r="M17" s="54">
        <v>1</v>
      </c>
      <c r="N17" s="2"/>
    </row>
    <row r="18" spans="1:14" ht="72.75" customHeight="1">
      <c r="A18" s="60">
        <f t="shared" si="0"/>
        <v>11</v>
      </c>
      <c r="B18" s="18" t="s">
        <v>18</v>
      </c>
      <c r="C18" s="19" t="s">
        <v>200</v>
      </c>
      <c r="D18" s="18" t="s">
        <v>168</v>
      </c>
      <c r="E18" s="19">
        <v>62032760.23</v>
      </c>
      <c r="F18" s="15" t="s">
        <v>14</v>
      </c>
      <c r="G18" s="18" t="s">
        <v>42</v>
      </c>
      <c r="H18" s="18" t="s">
        <v>21</v>
      </c>
      <c r="I18" s="18" t="s">
        <v>22</v>
      </c>
      <c r="J18" s="15" t="s">
        <v>16</v>
      </c>
      <c r="K18" s="15" t="s">
        <v>17</v>
      </c>
      <c r="L18" s="15" t="s">
        <v>44</v>
      </c>
      <c r="M18" s="54">
        <v>1.2</v>
      </c>
      <c r="N18" s="2"/>
    </row>
    <row r="19" spans="1:14" ht="75.75" customHeight="1">
      <c r="A19" s="60">
        <f t="shared" si="0"/>
        <v>12</v>
      </c>
      <c r="B19" s="18" t="s">
        <v>23</v>
      </c>
      <c r="C19" s="19">
        <v>4250909</v>
      </c>
      <c r="D19" s="18">
        <v>4267612</v>
      </c>
      <c r="E19" s="19">
        <v>4250909</v>
      </c>
      <c r="F19" s="15" t="s">
        <v>14</v>
      </c>
      <c r="G19" s="18" t="s">
        <v>42</v>
      </c>
      <c r="H19" s="18" t="s">
        <v>21</v>
      </c>
      <c r="I19" s="18" t="s">
        <v>22</v>
      </c>
      <c r="J19" s="15" t="s">
        <v>16</v>
      </c>
      <c r="K19" s="15" t="s">
        <v>17</v>
      </c>
      <c r="L19" s="15" t="s">
        <v>44</v>
      </c>
      <c r="M19" s="54">
        <v>1</v>
      </c>
      <c r="N19" s="2"/>
    </row>
    <row r="20" spans="1:14" ht="69.75" customHeight="1">
      <c r="A20" s="60">
        <f t="shared" si="0"/>
        <v>13</v>
      </c>
      <c r="B20" s="18" t="s">
        <v>26</v>
      </c>
      <c r="C20" s="19">
        <v>956609.32</v>
      </c>
      <c r="D20" s="18">
        <v>4267210</v>
      </c>
      <c r="E20" s="19">
        <v>956609.32</v>
      </c>
      <c r="F20" s="15" t="s">
        <v>14</v>
      </c>
      <c r="G20" s="18" t="s">
        <v>42</v>
      </c>
      <c r="H20" s="18" t="s">
        <v>21</v>
      </c>
      <c r="I20" s="18" t="s">
        <v>22</v>
      </c>
      <c r="J20" s="15" t="s">
        <v>16</v>
      </c>
      <c r="K20" s="15" t="s">
        <v>17</v>
      </c>
      <c r="L20" s="15" t="s">
        <v>44</v>
      </c>
      <c r="M20" s="54">
        <v>1</v>
      </c>
      <c r="N20" s="2"/>
    </row>
    <row r="21" spans="1:15" ht="74.25" customHeight="1">
      <c r="A21" s="60">
        <f t="shared" si="0"/>
        <v>14</v>
      </c>
      <c r="B21" s="18" t="s">
        <v>25</v>
      </c>
      <c r="C21" s="24" t="s">
        <v>268</v>
      </c>
      <c r="D21" s="18" t="s">
        <v>169</v>
      </c>
      <c r="E21" s="24">
        <v>7732330.1</v>
      </c>
      <c r="F21" s="15" t="s">
        <v>14</v>
      </c>
      <c r="G21" s="18" t="s">
        <v>29</v>
      </c>
      <c r="H21" s="18" t="s">
        <v>38</v>
      </c>
      <c r="I21" s="18" t="s">
        <v>45</v>
      </c>
      <c r="J21" s="15" t="s">
        <v>16</v>
      </c>
      <c r="K21" s="15" t="s">
        <v>17</v>
      </c>
      <c r="L21" s="15" t="s">
        <v>44</v>
      </c>
      <c r="M21" s="54">
        <v>1.2</v>
      </c>
      <c r="N21" s="2"/>
      <c r="O21" s="2"/>
    </row>
    <row r="22" spans="1:15" ht="111.75" customHeight="1">
      <c r="A22" s="60">
        <f t="shared" si="0"/>
        <v>15</v>
      </c>
      <c r="B22" s="18" t="s">
        <v>24</v>
      </c>
      <c r="C22" s="19" t="s">
        <v>201</v>
      </c>
      <c r="D22" s="18" t="s">
        <v>170</v>
      </c>
      <c r="E22" s="19">
        <v>17308873.81</v>
      </c>
      <c r="F22" s="15" t="s">
        <v>30</v>
      </c>
      <c r="G22" s="18" t="s">
        <v>42</v>
      </c>
      <c r="H22" s="18" t="s">
        <v>21</v>
      </c>
      <c r="I22" s="18" t="s">
        <v>22</v>
      </c>
      <c r="J22" s="15" t="s">
        <v>16</v>
      </c>
      <c r="K22" s="15" t="s">
        <v>17</v>
      </c>
      <c r="L22" s="15" t="s">
        <v>44</v>
      </c>
      <c r="M22" s="54">
        <v>1.2</v>
      </c>
      <c r="N22" s="2"/>
      <c r="O22" s="2"/>
    </row>
    <row r="23" spans="1:15" ht="106.5" customHeight="1">
      <c r="A23" s="60">
        <f t="shared" si="0"/>
        <v>16</v>
      </c>
      <c r="B23" s="18" t="s">
        <v>31</v>
      </c>
      <c r="C23" s="19" t="s">
        <v>160</v>
      </c>
      <c r="D23" s="18" t="s">
        <v>171</v>
      </c>
      <c r="E23" s="19">
        <v>1648485.93</v>
      </c>
      <c r="F23" s="15" t="s">
        <v>30</v>
      </c>
      <c r="G23" s="18" t="s">
        <v>42</v>
      </c>
      <c r="H23" s="18" t="s">
        <v>27</v>
      </c>
      <c r="I23" s="18" t="s">
        <v>28</v>
      </c>
      <c r="J23" s="15" t="s">
        <v>16</v>
      </c>
      <c r="K23" s="15" t="s">
        <v>17</v>
      </c>
      <c r="L23" s="15" t="s">
        <v>44</v>
      </c>
      <c r="M23" s="54">
        <v>1.2</v>
      </c>
      <c r="N23" s="2"/>
      <c r="O23" s="2"/>
    </row>
    <row r="24" spans="1:14" ht="113.25" customHeight="1">
      <c r="A24" s="60">
        <f t="shared" si="0"/>
        <v>17</v>
      </c>
      <c r="B24" s="18" t="s">
        <v>32</v>
      </c>
      <c r="C24" s="19" t="s">
        <v>159</v>
      </c>
      <c r="D24" s="18" t="s">
        <v>172</v>
      </c>
      <c r="E24" s="19">
        <v>854626.53</v>
      </c>
      <c r="F24" s="15" t="s">
        <v>30</v>
      </c>
      <c r="G24" s="18" t="s">
        <v>42</v>
      </c>
      <c r="H24" s="18" t="s">
        <v>21</v>
      </c>
      <c r="I24" s="18" t="s">
        <v>22</v>
      </c>
      <c r="J24" s="15" t="s">
        <v>16</v>
      </c>
      <c r="K24" s="15" t="s">
        <v>17</v>
      </c>
      <c r="L24" s="15" t="s">
        <v>44</v>
      </c>
      <c r="M24" s="54">
        <v>1.2</v>
      </c>
      <c r="N24" s="2"/>
    </row>
    <row r="25" spans="1:14" ht="111.75" customHeight="1">
      <c r="A25" s="60">
        <f t="shared" si="0"/>
        <v>18</v>
      </c>
      <c r="B25" s="18" t="s">
        <v>324</v>
      </c>
      <c r="C25" s="19" t="s">
        <v>199</v>
      </c>
      <c r="D25" s="18" t="s">
        <v>173</v>
      </c>
      <c r="E25" s="19">
        <v>2255347.46</v>
      </c>
      <c r="F25" s="15" t="s">
        <v>122</v>
      </c>
      <c r="G25" s="18" t="s">
        <v>63</v>
      </c>
      <c r="H25" s="18" t="s">
        <v>322</v>
      </c>
      <c r="I25" s="18" t="s">
        <v>323</v>
      </c>
      <c r="J25" s="15" t="s">
        <v>16</v>
      </c>
      <c r="K25" s="15" t="s">
        <v>17</v>
      </c>
      <c r="L25" s="15" t="s">
        <v>44</v>
      </c>
      <c r="M25" s="54">
        <v>1.2</v>
      </c>
      <c r="N25" s="2"/>
    </row>
    <row r="26" spans="1:14" ht="81.75" customHeight="1">
      <c r="A26" s="60">
        <f t="shared" si="0"/>
        <v>19</v>
      </c>
      <c r="B26" s="20" t="s">
        <v>33</v>
      </c>
      <c r="C26" s="19" t="s">
        <v>161</v>
      </c>
      <c r="D26" s="18" t="s">
        <v>169</v>
      </c>
      <c r="E26" s="19">
        <v>1266186.24</v>
      </c>
      <c r="F26" s="15" t="s">
        <v>30</v>
      </c>
      <c r="G26" s="18" t="s">
        <v>20</v>
      </c>
      <c r="H26" s="18" t="s">
        <v>21</v>
      </c>
      <c r="I26" s="18" t="s">
        <v>22</v>
      </c>
      <c r="J26" s="15" t="s">
        <v>16</v>
      </c>
      <c r="K26" s="15" t="s">
        <v>17</v>
      </c>
      <c r="L26" s="15" t="s">
        <v>44</v>
      </c>
      <c r="M26" s="54">
        <v>1.2</v>
      </c>
      <c r="N26" s="2"/>
    </row>
    <row r="27" spans="1:14" ht="92.25" customHeight="1">
      <c r="A27" s="60">
        <f t="shared" si="0"/>
        <v>20</v>
      </c>
      <c r="B27" s="19" t="s">
        <v>34</v>
      </c>
      <c r="C27" s="19">
        <v>1650521.02</v>
      </c>
      <c r="D27" s="18">
        <v>4267210</v>
      </c>
      <c r="E27" s="19">
        <v>1650521.02</v>
      </c>
      <c r="F27" s="15" t="s">
        <v>30</v>
      </c>
      <c r="G27" s="18" t="s">
        <v>20</v>
      </c>
      <c r="H27" s="18" t="s">
        <v>21</v>
      </c>
      <c r="I27" s="18" t="s">
        <v>22</v>
      </c>
      <c r="J27" s="15" t="s">
        <v>16</v>
      </c>
      <c r="K27" s="15" t="s">
        <v>17</v>
      </c>
      <c r="L27" s="15" t="s">
        <v>44</v>
      </c>
      <c r="M27" s="54">
        <v>1</v>
      </c>
      <c r="N27" s="2"/>
    </row>
    <row r="28" spans="1:14" ht="90" customHeight="1">
      <c r="A28" s="60">
        <f t="shared" si="0"/>
        <v>21</v>
      </c>
      <c r="B28" s="19" t="s">
        <v>147</v>
      </c>
      <c r="C28" s="19" t="s">
        <v>162</v>
      </c>
      <c r="D28" s="18" t="s">
        <v>174</v>
      </c>
      <c r="E28" s="19">
        <v>2196598.54</v>
      </c>
      <c r="F28" s="15" t="s">
        <v>30</v>
      </c>
      <c r="G28" s="18" t="s">
        <v>35</v>
      </c>
      <c r="H28" s="18" t="s">
        <v>63</v>
      </c>
      <c r="I28" s="18" t="s">
        <v>64</v>
      </c>
      <c r="J28" s="15" t="s">
        <v>16</v>
      </c>
      <c r="K28" s="15" t="s">
        <v>17</v>
      </c>
      <c r="L28" s="15" t="s">
        <v>44</v>
      </c>
      <c r="M28" s="54">
        <v>1.2</v>
      </c>
      <c r="N28" s="2"/>
    </row>
    <row r="29" spans="1:14" ht="102" customHeight="1">
      <c r="A29" s="60">
        <f t="shared" si="0"/>
        <v>22</v>
      </c>
      <c r="B29" s="18" t="s">
        <v>37</v>
      </c>
      <c r="C29" s="19">
        <v>1271186.44</v>
      </c>
      <c r="D29" s="18">
        <v>4267210</v>
      </c>
      <c r="E29" s="19">
        <v>1271186.44</v>
      </c>
      <c r="F29" s="15" t="s">
        <v>30</v>
      </c>
      <c r="G29" s="18" t="s">
        <v>35</v>
      </c>
      <c r="H29" s="18" t="s">
        <v>63</v>
      </c>
      <c r="I29" s="18" t="s">
        <v>64</v>
      </c>
      <c r="J29" s="15" t="s">
        <v>16</v>
      </c>
      <c r="K29" s="15" t="s">
        <v>17</v>
      </c>
      <c r="L29" s="15" t="s">
        <v>44</v>
      </c>
      <c r="M29" s="54">
        <v>1</v>
      </c>
      <c r="N29" s="2"/>
    </row>
    <row r="30" spans="1:14" ht="78" customHeight="1">
      <c r="A30" s="60">
        <f t="shared" si="0"/>
        <v>23</v>
      </c>
      <c r="B30" s="18" t="s">
        <v>39</v>
      </c>
      <c r="C30" s="19">
        <v>3915254.24</v>
      </c>
      <c r="D30" s="18">
        <v>42672111</v>
      </c>
      <c r="E30" s="19">
        <v>3915254.24</v>
      </c>
      <c r="F30" s="15" t="s">
        <v>14</v>
      </c>
      <c r="G30" s="18" t="s">
        <v>46</v>
      </c>
      <c r="H30" s="18" t="s">
        <v>21</v>
      </c>
      <c r="I30" s="18" t="s">
        <v>22</v>
      </c>
      <c r="J30" s="15" t="s">
        <v>16</v>
      </c>
      <c r="K30" s="15" t="s">
        <v>17</v>
      </c>
      <c r="L30" s="15" t="s">
        <v>44</v>
      </c>
      <c r="M30" s="54">
        <v>1</v>
      </c>
      <c r="N30" s="2"/>
    </row>
    <row r="31" spans="1:14" ht="102" customHeight="1">
      <c r="A31" s="60">
        <f t="shared" si="0"/>
        <v>24</v>
      </c>
      <c r="B31" s="19" t="s">
        <v>40</v>
      </c>
      <c r="C31" s="19" t="s">
        <v>165</v>
      </c>
      <c r="D31" s="18" t="s">
        <v>173</v>
      </c>
      <c r="E31" s="19">
        <v>3137158.22</v>
      </c>
      <c r="F31" s="15" t="s">
        <v>30</v>
      </c>
      <c r="G31" s="18" t="s">
        <v>19</v>
      </c>
      <c r="H31" s="18" t="s">
        <v>59</v>
      </c>
      <c r="I31" s="18" t="s">
        <v>75</v>
      </c>
      <c r="J31" s="15" t="s">
        <v>16</v>
      </c>
      <c r="K31" s="15" t="s">
        <v>17</v>
      </c>
      <c r="L31" s="15" t="s">
        <v>44</v>
      </c>
      <c r="M31" s="54">
        <v>1.2</v>
      </c>
      <c r="N31" s="2"/>
    </row>
    <row r="32" spans="1:14" ht="77.25" customHeight="1">
      <c r="A32" s="60">
        <f t="shared" si="0"/>
        <v>25</v>
      </c>
      <c r="B32" s="18" t="s">
        <v>41</v>
      </c>
      <c r="C32" s="19">
        <v>8819090</v>
      </c>
      <c r="D32" s="18">
        <v>4267610</v>
      </c>
      <c r="E32" s="19">
        <v>8819090</v>
      </c>
      <c r="F32" s="15" t="s">
        <v>14</v>
      </c>
      <c r="G32" s="21" t="s">
        <v>21</v>
      </c>
      <c r="H32" s="21" t="s">
        <v>35</v>
      </c>
      <c r="I32" s="21" t="s">
        <v>36</v>
      </c>
      <c r="J32" s="15" t="s">
        <v>16</v>
      </c>
      <c r="K32" s="15" t="s">
        <v>17</v>
      </c>
      <c r="L32" s="15" t="s">
        <v>44</v>
      </c>
      <c r="M32" s="54">
        <v>1</v>
      </c>
      <c r="N32" s="2"/>
    </row>
    <row r="33" spans="1:14" ht="81" customHeight="1">
      <c r="A33" s="60">
        <f t="shared" si="0"/>
        <v>26</v>
      </c>
      <c r="B33" s="18" t="s">
        <v>43</v>
      </c>
      <c r="C33" s="19">
        <v>36353703.7</v>
      </c>
      <c r="D33" s="18">
        <v>4267611</v>
      </c>
      <c r="E33" s="19">
        <v>36353703.7</v>
      </c>
      <c r="F33" s="15" t="s">
        <v>14</v>
      </c>
      <c r="G33" s="18" t="s">
        <v>19</v>
      </c>
      <c r="H33" s="18" t="s">
        <v>59</v>
      </c>
      <c r="I33" s="18" t="s">
        <v>75</v>
      </c>
      <c r="J33" s="15" t="s">
        <v>16</v>
      </c>
      <c r="K33" s="15" t="s">
        <v>17</v>
      </c>
      <c r="L33" s="15" t="s">
        <v>44</v>
      </c>
      <c r="M33" s="54">
        <v>1.2</v>
      </c>
      <c r="N33" s="2"/>
    </row>
    <row r="34" spans="1:14" ht="81" customHeight="1">
      <c r="A34" s="60">
        <f t="shared" si="0"/>
        <v>27</v>
      </c>
      <c r="B34" s="18" t="s">
        <v>163</v>
      </c>
      <c r="C34" s="19">
        <v>1000000</v>
      </c>
      <c r="D34" s="18">
        <v>4267210</v>
      </c>
      <c r="E34" s="19">
        <v>1000000</v>
      </c>
      <c r="F34" s="15" t="s">
        <v>87</v>
      </c>
      <c r="G34" s="18" t="s">
        <v>15</v>
      </c>
      <c r="H34" s="18" t="s">
        <v>15</v>
      </c>
      <c r="I34" s="18" t="s">
        <v>325</v>
      </c>
      <c r="J34" s="15" t="s">
        <v>164</v>
      </c>
      <c r="K34" s="15" t="s">
        <v>17</v>
      </c>
      <c r="L34" s="15" t="s">
        <v>44</v>
      </c>
      <c r="M34" s="54">
        <v>1</v>
      </c>
      <c r="N34" s="2"/>
    </row>
    <row r="35" spans="1:14" ht="81" customHeight="1">
      <c r="A35" s="60">
        <f t="shared" si="0"/>
        <v>28</v>
      </c>
      <c r="B35" s="19" t="s">
        <v>47</v>
      </c>
      <c r="C35" s="19">
        <v>700000</v>
      </c>
      <c r="D35" s="18" t="s">
        <v>175</v>
      </c>
      <c r="E35" s="19">
        <v>700000</v>
      </c>
      <c r="F35" s="15" t="s">
        <v>87</v>
      </c>
      <c r="G35" s="18" t="s">
        <v>15</v>
      </c>
      <c r="H35" s="18" t="s">
        <v>42</v>
      </c>
      <c r="I35" s="18" t="s">
        <v>58</v>
      </c>
      <c r="J35" s="15" t="s">
        <v>111</v>
      </c>
      <c r="K35" s="15" t="s">
        <v>17</v>
      </c>
      <c r="L35" s="15" t="s">
        <v>44</v>
      </c>
      <c r="M35" s="54">
        <v>1</v>
      </c>
      <c r="N35" s="2"/>
    </row>
    <row r="36" spans="1:14" ht="81" customHeight="1">
      <c r="A36" s="60">
        <f t="shared" si="0"/>
        <v>29</v>
      </c>
      <c r="B36" s="22" t="s">
        <v>48</v>
      </c>
      <c r="C36" s="22">
        <v>700000</v>
      </c>
      <c r="D36" s="23" t="s">
        <v>177</v>
      </c>
      <c r="E36" s="22">
        <v>700000</v>
      </c>
      <c r="F36" s="16" t="s">
        <v>87</v>
      </c>
      <c r="G36" s="23" t="s">
        <v>59</v>
      </c>
      <c r="H36" s="23" t="s">
        <v>42</v>
      </c>
      <c r="I36" s="23" t="s">
        <v>58</v>
      </c>
      <c r="J36" s="15" t="s">
        <v>112</v>
      </c>
      <c r="K36" s="15" t="s">
        <v>17</v>
      </c>
      <c r="L36" s="15" t="s">
        <v>44</v>
      </c>
      <c r="M36" s="54">
        <v>1</v>
      </c>
      <c r="N36" s="2"/>
    </row>
    <row r="37" spans="1:14" ht="81" customHeight="1">
      <c r="A37" s="60">
        <f t="shared" si="0"/>
        <v>30</v>
      </c>
      <c r="B37" s="19" t="s">
        <v>49</v>
      </c>
      <c r="C37" s="19">
        <v>800000</v>
      </c>
      <c r="D37" s="18" t="s">
        <v>178</v>
      </c>
      <c r="E37" s="19">
        <v>800000</v>
      </c>
      <c r="F37" s="15" t="s">
        <v>87</v>
      </c>
      <c r="G37" s="18" t="s">
        <v>15</v>
      </c>
      <c r="H37" s="18" t="s">
        <v>42</v>
      </c>
      <c r="I37" s="18" t="s">
        <v>58</v>
      </c>
      <c r="J37" s="15" t="s">
        <v>113</v>
      </c>
      <c r="K37" s="15" t="s">
        <v>17</v>
      </c>
      <c r="L37" s="15" t="s">
        <v>44</v>
      </c>
      <c r="M37" s="54">
        <v>1</v>
      </c>
      <c r="N37" s="2"/>
    </row>
    <row r="38" spans="1:14" ht="81" customHeight="1">
      <c r="A38" s="60">
        <f t="shared" si="0"/>
        <v>31</v>
      </c>
      <c r="B38" s="19" t="s">
        <v>50</v>
      </c>
      <c r="C38" s="19">
        <v>900000</v>
      </c>
      <c r="D38" s="18">
        <v>4269113</v>
      </c>
      <c r="E38" s="19">
        <v>900000</v>
      </c>
      <c r="F38" s="15" t="s">
        <v>87</v>
      </c>
      <c r="G38" s="18" t="s">
        <v>59</v>
      </c>
      <c r="H38" s="18" t="s">
        <v>42</v>
      </c>
      <c r="I38" s="18" t="s">
        <v>58</v>
      </c>
      <c r="J38" s="15" t="s">
        <v>114</v>
      </c>
      <c r="K38" s="15" t="s">
        <v>17</v>
      </c>
      <c r="L38" s="15" t="s">
        <v>44</v>
      </c>
      <c r="M38" s="54">
        <v>1</v>
      </c>
      <c r="N38" s="2"/>
    </row>
    <row r="39" spans="1:14" ht="81" customHeight="1">
      <c r="A39" s="60">
        <f t="shared" si="0"/>
        <v>32</v>
      </c>
      <c r="B39" s="19" t="s">
        <v>51</v>
      </c>
      <c r="C39" s="19">
        <v>1700000</v>
      </c>
      <c r="D39" s="18">
        <v>4269113</v>
      </c>
      <c r="E39" s="19">
        <v>1700000</v>
      </c>
      <c r="F39" s="15" t="s">
        <v>87</v>
      </c>
      <c r="G39" s="18" t="s">
        <v>59</v>
      </c>
      <c r="H39" s="18" t="s">
        <v>42</v>
      </c>
      <c r="I39" s="18" t="s">
        <v>58</v>
      </c>
      <c r="J39" s="15" t="s">
        <v>88</v>
      </c>
      <c r="K39" s="15" t="s">
        <v>17</v>
      </c>
      <c r="L39" s="15" t="s">
        <v>44</v>
      </c>
      <c r="M39" s="54">
        <v>1</v>
      </c>
      <c r="N39" s="2"/>
    </row>
    <row r="40" spans="1:14" ht="81" customHeight="1">
      <c r="A40" s="60">
        <f t="shared" si="0"/>
        <v>33</v>
      </c>
      <c r="B40" s="19" t="s">
        <v>52</v>
      </c>
      <c r="C40" s="19">
        <v>1700000</v>
      </c>
      <c r="D40" s="18" t="s">
        <v>61</v>
      </c>
      <c r="E40" s="19">
        <v>1700000</v>
      </c>
      <c r="F40" s="15" t="s">
        <v>87</v>
      </c>
      <c r="G40" s="18" t="s">
        <v>20</v>
      </c>
      <c r="H40" s="18" t="s">
        <v>27</v>
      </c>
      <c r="I40" s="18" t="s">
        <v>60</v>
      </c>
      <c r="J40" s="15" t="s">
        <v>89</v>
      </c>
      <c r="K40" s="15" t="s">
        <v>17</v>
      </c>
      <c r="L40" s="15" t="s">
        <v>44</v>
      </c>
      <c r="M40" s="54">
        <v>1</v>
      </c>
      <c r="N40" s="2"/>
    </row>
    <row r="41" spans="1:14" ht="81" customHeight="1">
      <c r="A41" s="60">
        <f t="shared" si="0"/>
        <v>34</v>
      </c>
      <c r="B41" s="19" t="s">
        <v>53</v>
      </c>
      <c r="C41" s="24">
        <v>1200000</v>
      </c>
      <c r="D41" s="18" t="s">
        <v>61</v>
      </c>
      <c r="E41" s="19">
        <v>1200000</v>
      </c>
      <c r="F41" s="15" t="s">
        <v>87</v>
      </c>
      <c r="G41" s="18" t="s">
        <v>20</v>
      </c>
      <c r="H41" s="18" t="s">
        <v>27</v>
      </c>
      <c r="I41" s="18" t="s">
        <v>60</v>
      </c>
      <c r="J41" s="15" t="s">
        <v>90</v>
      </c>
      <c r="K41" s="15" t="s">
        <v>17</v>
      </c>
      <c r="L41" s="15" t="s">
        <v>44</v>
      </c>
      <c r="M41" s="54">
        <v>1</v>
      </c>
      <c r="N41" s="2"/>
    </row>
    <row r="42" spans="1:14" ht="81" customHeight="1">
      <c r="A42" s="60">
        <f t="shared" si="0"/>
        <v>35</v>
      </c>
      <c r="B42" s="19" t="s">
        <v>179</v>
      </c>
      <c r="C42" s="19">
        <v>2500000</v>
      </c>
      <c r="D42" s="18">
        <v>4264910</v>
      </c>
      <c r="E42" s="19">
        <v>2500000</v>
      </c>
      <c r="F42" s="15" t="s">
        <v>87</v>
      </c>
      <c r="G42" s="18" t="s">
        <v>63</v>
      </c>
      <c r="H42" s="18" t="s">
        <v>326</v>
      </c>
      <c r="I42" s="18" t="s">
        <v>327</v>
      </c>
      <c r="J42" s="15" t="s">
        <v>91</v>
      </c>
      <c r="K42" s="15" t="s">
        <v>17</v>
      </c>
      <c r="L42" s="15" t="s">
        <v>44</v>
      </c>
      <c r="M42" s="54">
        <v>1</v>
      </c>
      <c r="N42" s="2"/>
    </row>
    <row r="43" spans="1:14" ht="81" customHeight="1">
      <c r="A43" s="60">
        <f t="shared" si="0"/>
        <v>36</v>
      </c>
      <c r="B43" s="19" t="s">
        <v>180</v>
      </c>
      <c r="C43" s="19">
        <v>650000</v>
      </c>
      <c r="D43" s="18">
        <v>4264130</v>
      </c>
      <c r="E43" s="19">
        <v>650000</v>
      </c>
      <c r="F43" s="15" t="s">
        <v>87</v>
      </c>
      <c r="G43" s="18" t="s">
        <v>181</v>
      </c>
      <c r="H43" s="18" t="s">
        <v>182</v>
      </c>
      <c r="I43" s="18" t="s">
        <v>183</v>
      </c>
      <c r="J43" s="15" t="s">
        <v>91</v>
      </c>
      <c r="K43" s="15" t="s">
        <v>17</v>
      </c>
      <c r="L43" s="15" t="s">
        <v>44</v>
      </c>
      <c r="M43" s="54">
        <v>1</v>
      </c>
      <c r="N43" s="2"/>
    </row>
    <row r="44" spans="1:14" ht="81" customHeight="1">
      <c r="A44" s="60">
        <f t="shared" si="0"/>
        <v>37</v>
      </c>
      <c r="B44" s="19" t="s">
        <v>184</v>
      </c>
      <c r="C44" s="19">
        <v>850000</v>
      </c>
      <c r="D44" s="18">
        <v>4264911</v>
      </c>
      <c r="E44" s="19">
        <v>850000</v>
      </c>
      <c r="F44" s="15" t="s">
        <v>87</v>
      </c>
      <c r="G44" s="18" t="s">
        <v>63</v>
      </c>
      <c r="H44" s="18" t="s">
        <v>326</v>
      </c>
      <c r="I44" s="18" t="s">
        <v>327</v>
      </c>
      <c r="J44" s="15" t="s">
        <v>91</v>
      </c>
      <c r="K44" s="15" t="s">
        <v>17</v>
      </c>
      <c r="L44" s="15" t="s">
        <v>44</v>
      </c>
      <c r="M44" s="54">
        <v>1</v>
      </c>
      <c r="N44" s="2"/>
    </row>
    <row r="45" spans="1:14" ht="89.25" customHeight="1">
      <c r="A45" s="60">
        <f t="shared" si="0"/>
        <v>38</v>
      </c>
      <c r="B45" s="19" t="s">
        <v>54</v>
      </c>
      <c r="C45" s="19">
        <v>3000000</v>
      </c>
      <c r="D45" s="18">
        <v>4261110</v>
      </c>
      <c r="E45" s="19">
        <v>3000000</v>
      </c>
      <c r="F45" s="15" t="s">
        <v>14</v>
      </c>
      <c r="G45" s="18" t="s">
        <v>27</v>
      </c>
      <c r="H45" s="18" t="s">
        <v>29</v>
      </c>
      <c r="I45" s="18" t="s">
        <v>62</v>
      </c>
      <c r="J45" s="15" t="s">
        <v>92</v>
      </c>
      <c r="K45" s="15" t="s">
        <v>17</v>
      </c>
      <c r="L45" s="15" t="s">
        <v>44</v>
      </c>
      <c r="M45" s="54">
        <v>1</v>
      </c>
      <c r="N45" s="2"/>
    </row>
    <row r="46" spans="1:14" ht="81" customHeight="1">
      <c r="A46" s="60">
        <f t="shared" si="0"/>
        <v>39</v>
      </c>
      <c r="B46" s="19" t="s">
        <v>55</v>
      </c>
      <c r="C46" s="24">
        <v>1100000</v>
      </c>
      <c r="D46" s="18">
        <v>4268110</v>
      </c>
      <c r="E46" s="19">
        <v>1100000</v>
      </c>
      <c r="F46" s="15" t="s">
        <v>87</v>
      </c>
      <c r="G46" s="18" t="s">
        <v>35</v>
      </c>
      <c r="H46" s="18" t="s">
        <v>63</v>
      </c>
      <c r="I46" s="18" t="s">
        <v>64</v>
      </c>
      <c r="J46" s="15" t="s">
        <v>115</v>
      </c>
      <c r="K46" s="15" t="s">
        <v>17</v>
      </c>
      <c r="L46" s="15" t="s">
        <v>44</v>
      </c>
      <c r="M46" s="54">
        <v>1</v>
      </c>
      <c r="N46" s="2"/>
    </row>
    <row r="47" spans="1:14" ht="81" customHeight="1">
      <c r="A47" s="60">
        <f t="shared" si="0"/>
        <v>40</v>
      </c>
      <c r="B47" s="19" t="s">
        <v>56</v>
      </c>
      <c r="C47" s="24">
        <v>700000</v>
      </c>
      <c r="D47" s="18">
        <v>4261110</v>
      </c>
      <c r="E47" s="19">
        <v>700000</v>
      </c>
      <c r="F47" s="15" t="s">
        <v>87</v>
      </c>
      <c r="G47" s="18" t="s">
        <v>59</v>
      </c>
      <c r="H47" s="18" t="s">
        <v>42</v>
      </c>
      <c r="I47" s="18" t="s">
        <v>58</v>
      </c>
      <c r="J47" s="15" t="s">
        <v>93</v>
      </c>
      <c r="K47" s="15" t="s">
        <v>17</v>
      </c>
      <c r="L47" s="15" t="s">
        <v>44</v>
      </c>
      <c r="M47" s="54">
        <v>1</v>
      </c>
      <c r="N47" s="2"/>
    </row>
    <row r="48" spans="1:14" ht="81" customHeight="1">
      <c r="A48" s="60">
        <f t="shared" si="0"/>
        <v>41</v>
      </c>
      <c r="B48" s="25" t="s">
        <v>57</v>
      </c>
      <c r="C48" s="24">
        <v>700000</v>
      </c>
      <c r="D48" s="18">
        <v>4261110</v>
      </c>
      <c r="E48" s="19">
        <v>700000</v>
      </c>
      <c r="F48" s="15" t="s">
        <v>87</v>
      </c>
      <c r="G48" s="18" t="s">
        <v>21</v>
      </c>
      <c r="H48" s="18" t="s">
        <v>29</v>
      </c>
      <c r="I48" s="18" t="s">
        <v>62</v>
      </c>
      <c r="J48" s="15" t="s">
        <v>93</v>
      </c>
      <c r="K48" s="15" t="s">
        <v>17</v>
      </c>
      <c r="L48" s="15" t="s">
        <v>44</v>
      </c>
      <c r="M48" s="54">
        <v>1</v>
      </c>
      <c r="N48" s="2"/>
    </row>
    <row r="49" spans="1:14" ht="81" customHeight="1">
      <c r="A49" s="60">
        <f t="shared" si="0"/>
        <v>42</v>
      </c>
      <c r="B49" s="19" t="s">
        <v>186</v>
      </c>
      <c r="C49" s="24">
        <v>30450000</v>
      </c>
      <c r="D49" s="18">
        <v>4268230</v>
      </c>
      <c r="E49" s="19">
        <v>30450000</v>
      </c>
      <c r="F49" s="15" t="s">
        <v>14</v>
      </c>
      <c r="G49" s="21" t="s">
        <v>35</v>
      </c>
      <c r="H49" s="21" t="s">
        <v>187</v>
      </c>
      <c r="I49" s="21" t="s">
        <v>188</v>
      </c>
      <c r="J49" s="15" t="s">
        <v>94</v>
      </c>
      <c r="K49" s="15" t="s">
        <v>17</v>
      </c>
      <c r="L49" s="15" t="s">
        <v>44</v>
      </c>
      <c r="M49" s="54">
        <v>1</v>
      </c>
      <c r="N49" s="2"/>
    </row>
    <row r="50" spans="1:14" ht="108.75" customHeight="1">
      <c r="A50" s="60">
        <f t="shared" si="0"/>
        <v>43</v>
      </c>
      <c r="B50" s="19" t="s">
        <v>198</v>
      </c>
      <c r="C50" s="24">
        <v>5200000</v>
      </c>
      <c r="D50" s="18">
        <v>4268110</v>
      </c>
      <c r="E50" s="19">
        <v>5200000</v>
      </c>
      <c r="F50" s="15" t="s">
        <v>14</v>
      </c>
      <c r="G50" s="21" t="s">
        <v>66</v>
      </c>
      <c r="H50" s="21" t="s">
        <v>63</v>
      </c>
      <c r="I50" s="21" t="s">
        <v>64</v>
      </c>
      <c r="J50" s="15" t="s">
        <v>95</v>
      </c>
      <c r="K50" s="15" t="s">
        <v>17</v>
      </c>
      <c r="L50" s="15" t="s">
        <v>44</v>
      </c>
      <c r="M50" s="54">
        <v>1</v>
      </c>
      <c r="N50" s="2"/>
    </row>
    <row r="51" spans="1:15" ht="130.5" customHeight="1">
      <c r="A51" s="60">
        <f t="shared" si="0"/>
        <v>44</v>
      </c>
      <c r="B51" s="19" t="s">
        <v>189</v>
      </c>
      <c r="C51" s="26">
        <v>37660373</v>
      </c>
      <c r="D51" s="18" t="s">
        <v>328</v>
      </c>
      <c r="E51" s="26">
        <v>37660373</v>
      </c>
      <c r="F51" s="15" t="s">
        <v>14</v>
      </c>
      <c r="G51" s="21" t="s">
        <v>35</v>
      </c>
      <c r="H51" s="21" t="s">
        <v>63</v>
      </c>
      <c r="I51" s="21" t="s">
        <v>64</v>
      </c>
      <c r="J51" s="15" t="s">
        <v>190</v>
      </c>
      <c r="K51" s="15" t="s">
        <v>17</v>
      </c>
      <c r="L51" s="15" t="s">
        <v>44</v>
      </c>
      <c r="M51" s="54">
        <v>1.2</v>
      </c>
      <c r="N51" s="2"/>
      <c r="O51" s="3"/>
    </row>
    <row r="52" spans="1:15" ht="132.75" customHeight="1">
      <c r="A52" s="60">
        <f t="shared" si="0"/>
        <v>45</v>
      </c>
      <c r="B52" s="19" t="s">
        <v>191</v>
      </c>
      <c r="C52" s="26">
        <v>9186840</v>
      </c>
      <c r="D52" s="18">
        <v>4264110</v>
      </c>
      <c r="E52" s="26">
        <v>9186840</v>
      </c>
      <c r="F52" s="15" t="s">
        <v>14</v>
      </c>
      <c r="G52" s="21" t="s">
        <v>316</v>
      </c>
      <c r="H52" s="21" t="s">
        <v>320</v>
      </c>
      <c r="I52" s="21" t="s">
        <v>317</v>
      </c>
      <c r="J52" s="15" t="s">
        <v>192</v>
      </c>
      <c r="K52" s="15" t="s">
        <v>17</v>
      </c>
      <c r="L52" s="15" t="s">
        <v>141</v>
      </c>
      <c r="M52" s="54">
        <v>1</v>
      </c>
      <c r="N52" s="2"/>
      <c r="O52" s="3"/>
    </row>
    <row r="53" spans="1:15" ht="139.5" customHeight="1">
      <c r="A53" s="60">
        <f t="shared" si="0"/>
        <v>46</v>
      </c>
      <c r="B53" s="19" t="s">
        <v>193</v>
      </c>
      <c r="C53" s="26">
        <v>15089026</v>
      </c>
      <c r="D53" s="18">
        <v>4212110</v>
      </c>
      <c r="E53" s="26">
        <v>15089026</v>
      </c>
      <c r="F53" s="15" t="s">
        <v>14</v>
      </c>
      <c r="G53" s="21" t="s">
        <v>318</v>
      </c>
      <c r="H53" s="21" t="s">
        <v>320</v>
      </c>
      <c r="I53" s="21" t="s">
        <v>317</v>
      </c>
      <c r="J53" s="15" t="s">
        <v>194</v>
      </c>
      <c r="K53" s="15" t="s">
        <v>17</v>
      </c>
      <c r="L53" s="15" t="s">
        <v>141</v>
      </c>
      <c r="M53" s="54">
        <v>1.2</v>
      </c>
      <c r="N53" s="2"/>
      <c r="O53" s="3"/>
    </row>
    <row r="54" spans="1:15" ht="241.5" customHeight="1">
      <c r="A54" s="60">
        <f t="shared" si="0"/>
        <v>47</v>
      </c>
      <c r="B54" s="19" t="s">
        <v>150</v>
      </c>
      <c r="C54" s="19">
        <v>64640700</v>
      </c>
      <c r="D54" s="18" t="s">
        <v>151</v>
      </c>
      <c r="E54" s="19">
        <v>64640700</v>
      </c>
      <c r="F54" s="15" t="s">
        <v>156</v>
      </c>
      <c r="G54" s="21" t="s">
        <v>148</v>
      </c>
      <c r="H54" s="21" t="s">
        <v>148</v>
      </c>
      <c r="I54" s="21" t="s">
        <v>148</v>
      </c>
      <c r="J54" s="15" t="s">
        <v>152</v>
      </c>
      <c r="K54" s="15" t="s">
        <v>155</v>
      </c>
      <c r="L54" s="15" t="s">
        <v>153</v>
      </c>
      <c r="M54" s="54" t="s">
        <v>195</v>
      </c>
      <c r="N54" s="2"/>
      <c r="O54" s="3"/>
    </row>
    <row r="55" spans="1:14" ht="108.75" customHeight="1">
      <c r="A55" s="60">
        <f t="shared" si="0"/>
        <v>48</v>
      </c>
      <c r="B55" s="19" t="s">
        <v>154</v>
      </c>
      <c r="C55" s="19">
        <v>3879000</v>
      </c>
      <c r="D55" s="18" t="s">
        <v>151</v>
      </c>
      <c r="E55" s="19">
        <v>3879000</v>
      </c>
      <c r="F55" s="15" t="s">
        <v>156</v>
      </c>
      <c r="G55" s="21" t="s">
        <v>148</v>
      </c>
      <c r="H55" s="21" t="s">
        <v>148</v>
      </c>
      <c r="I55" s="21" t="s">
        <v>148</v>
      </c>
      <c r="J55" s="15" t="s">
        <v>152</v>
      </c>
      <c r="K55" s="15" t="s">
        <v>155</v>
      </c>
      <c r="L55" s="15" t="s">
        <v>44</v>
      </c>
      <c r="M55" s="56" t="s">
        <v>196</v>
      </c>
      <c r="N55" s="2"/>
    </row>
    <row r="56" spans="1:14" ht="108" customHeight="1">
      <c r="A56" s="60">
        <f t="shared" si="0"/>
        <v>49</v>
      </c>
      <c r="B56" s="24" t="s">
        <v>197</v>
      </c>
      <c r="C56" s="24">
        <v>4832600</v>
      </c>
      <c r="D56" s="21">
        <v>4269</v>
      </c>
      <c r="E56" s="24">
        <v>4832600</v>
      </c>
      <c r="F56" s="17" t="s">
        <v>156</v>
      </c>
      <c r="G56" s="21" t="s">
        <v>148</v>
      </c>
      <c r="H56" s="21" t="s">
        <v>148</v>
      </c>
      <c r="I56" s="21" t="s">
        <v>148</v>
      </c>
      <c r="J56" s="17" t="s">
        <v>152</v>
      </c>
      <c r="K56" s="17" t="s">
        <v>155</v>
      </c>
      <c r="L56" s="17" t="s">
        <v>44</v>
      </c>
      <c r="M56" s="55">
        <v>1</v>
      </c>
      <c r="N56" s="2"/>
    </row>
    <row r="57" spans="1:14" ht="49.5" customHeight="1" thickBot="1">
      <c r="A57" s="61"/>
      <c r="B57" s="30" t="s">
        <v>96</v>
      </c>
      <c r="C57" s="30">
        <v>602044670.78</v>
      </c>
      <c r="D57" s="30"/>
      <c r="E57" s="30">
        <f>SUM(E8:E56)</f>
        <v>602044670.78</v>
      </c>
      <c r="F57" s="31"/>
      <c r="G57" s="45"/>
      <c r="H57" s="45"/>
      <c r="I57" s="45"/>
      <c r="J57" s="31"/>
      <c r="K57" s="31"/>
      <c r="L57" s="31"/>
      <c r="M57" s="57"/>
      <c r="N57" s="2"/>
    </row>
    <row r="58" spans="1:14" ht="195" customHeight="1">
      <c r="A58" s="62"/>
      <c r="B58" s="49"/>
      <c r="C58" s="49"/>
      <c r="D58" s="49"/>
      <c r="E58" s="49"/>
      <c r="F58" s="13"/>
      <c r="G58" s="46"/>
      <c r="H58" s="46"/>
      <c r="I58" s="46"/>
      <c r="J58" s="13"/>
      <c r="K58" s="13"/>
      <c r="L58" s="13"/>
      <c r="M58" s="46"/>
      <c r="N58" s="2"/>
    </row>
    <row r="59" spans="1:14" ht="39.75" customHeight="1">
      <c r="A59" s="130" t="s">
        <v>67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2"/>
      <c r="N59" s="2"/>
    </row>
    <row r="60" spans="1:14" ht="81" customHeight="1">
      <c r="A60" s="106">
        <v>50</v>
      </c>
      <c r="B60" s="34" t="s">
        <v>203</v>
      </c>
      <c r="C60" s="34">
        <v>1700000</v>
      </c>
      <c r="D60" s="34" t="s">
        <v>204</v>
      </c>
      <c r="E60" s="34">
        <v>1700000</v>
      </c>
      <c r="F60" s="4" t="s">
        <v>87</v>
      </c>
      <c r="G60" s="34" t="s">
        <v>27</v>
      </c>
      <c r="H60" s="34" t="s">
        <v>29</v>
      </c>
      <c r="I60" s="34" t="s">
        <v>62</v>
      </c>
      <c r="J60" s="7" t="s">
        <v>205</v>
      </c>
      <c r="K60" s="4" t="s">
        <v>17</v>
      </c>
      <c r="L60" s="4" t="s">
        <v>44</v>
      </c>
      <c r="M60" s="35">
        <v>1</v>
      </c>
      <c r="N60" s="32"/>
    </row>
    <row r="61" spans="1:14" ht="104.25" customHeight="1">
      <c r="A61" s="106">
        <f>A60+1</f>
        <v>51</v>
      </c>
      <c r="B61" s="34" t="s">
        <v>206</v>
      </c>
      <c r="C61" s="34">
        <v>5220000</v>
      </c>
      <c r="D61" s="36">
        <v>4252510</v>
      </c>
      <c r="E61" s="34">
        <v>5220000</v>
      </c>
      <c r="F61" s="4" t="s">
        <v>14</v>
      </c>
      <c r="G61" s="34" t="s">
        <v>207</v>
      </c>
      <c r="H61" s="34" t="s">
        <v>208</v>
      </c>
      <c r="I61" s="34" t="s">
        <v>209</v>
      </c>
      <c r="J61" s="7" t="s">
        <v>229</v>
      </c>
      <c r="K61" s="7" t="s">
        <v>329</v>
      </c>
      <c r="L61" s="4" t="s">
        <v>44</v>
      </c>
      <c r="M61" s="35">
        <v>4</v>
      </c>
      <c r="N61" s="32"/>
    </row>
    <row r="62" spans="1:14" ht="97.5" customHeight="1">
      <c r="A62" s="106">
        <f aca="true" t="shared" si="1" ref="A62:A72">A61+1</f>
        <v>52</v>
      </c>
      <c r="B62" s="37" t="s">
        <v>68</v>
      </c>
      <c r="C62" s="37">
        <v>400000</v>
      </c>
      <c r="D62" s="35">
        <v>4213210</v>
      </c>
      <c r="E62" s="37">
        <v>400000</v>
      </c>
      <c r="F62" s="4" t="s">
        <v>87</v>
      </c>
      <c r="G62" s="36" t="s">
        <v>35</v>
      </c>
      <c r="H62" s="36" t="s">
        <v>38</v>
      </c>
      <c r="I62" s="36" t="s">
        <v>45</v>
      </c>
      <c r="J62" s="4" t="s">
        <v>98</v>
      </c>
      <c r="K62" s="4" t="s">
        <v>17</v>
      </c>
      <c r="L62" s="4" t="s">
        <v>44</v>
      </c>
      <c r="M62" s="35">
        <v>1</v>
      </c>
      <c r="N62" s="32"/>
    </row>
    <row r="63" spans="1:14" ht="105.75" customHeight="1">
      <c r="A63" s="106">
        <f t="shared" si="1"/>
        <v>53</v>
      </c>
      <c r="B63" s="37" t="s">
        <v>69</v>
      </c>
      <c r="C63" s="37">
        <v>400000</v>
      </c>
      <c r="D63" s="35">
        <v>4252220</v>
      </c>
      <c r="E63" s="37">
        <v>400000</v>
      </c>
      <c r="F63" s="4" t="s">
        <v>87</v>
      </c>
      <c r="G63" s="36" t="s">
        <v>35</v>
      </c>
      <c r="H63" s="36" t="s">
        <v>63</v>
      </c>
      <c r="I63" s="36" t="s">
        <v>64</v>
      </c>
      <c r="J63" s="4" t="s">
        <v>99</v>
      </c>
      <c r="K63" s="4" t="s">
        <v>116</v>
      </c>
      <c r="L63" s="4" t="s">
        <v>44</v>
      </c>
      <c r="M63" s="35" t="s">
        <v>176</v>
      </c>
      <c r="N63" s="32"/>
    </row>
    <row r="64" spans="1:14" ht="171" customHeight="1">
      <c r="A64" s="106">
        <f t="shared" si="1"/>
        <v>54</v>
      </c>
      <c r="B64" s="37" t="s">
        <v>210</v>
      </c>
      <c r="C64" s="37">
        <v>2523246</v>
      </c>
      <c r="D64" s="35" t="s">
        <v>211</v>
      </c>
      <c r="E64" s="37">
        <v>2523246</v>
      </c>
      <c r="F64" s="4" t="s">
        <v>14</v>
      </c>
      <c r="G64" s="36" t="s">
        <v>35</v>
      </c>
      <c r="H64" s="36" t="s">
        <v>185</v>
      </c>
      <c r="I64" s="36" t="s">
        <v>212</v>
      </c>
      <c r="J64" s="6" t="s">
        <v>213</v>
      </c>
      <c r="K64" s="4" t="s">
        <v>116</v>
      </c>
      <c r="L64" s="15" t="s">
        <v>141</v>
      </c>
      <c r="M64" s="35">
        <v>1</v>
      </c>
      <c r="N64" s="32"/>
    </row>
    <row r="65" spans="1:14" ht="112.5" customHeight="1">
      <c r="A65" s="106">
        <f t="shared" si="1"/>
        <v>55</v>
      </c>
      <c r="B65" s="37" t="s">
        <v>214</v>
      </c>
      <c r="C65" s="37">
        <v>503156</v>
      </c>
      <c r="D65" s="35">
        <v>4215210</v>
      </c>
      <c r="E65" s="37">
        <v>503156</v>
      </c>
      <c r="F65" s="4" t="s">
        <v>14</v>
      </c>
      <c r="G65" s="36" t="s">
        <v>35</v>
      </c>
      <c r="H65" s="36" t="s">
        <v>185</v>
      </c>
      <c r="I65" s="36" t="s">
        <v>212</v>
      </c>
      <c r="J65" s="6" t="s">
        <v>215</v>
      </c>
      <c r="K65" s="4" t="s">
        <v>116</v>
      </c>
      <c r="L65" s="15" t="s">
        <v>141</v>
      </c>
      <c r="M65" s="35">
        <v>1</v>
      </c>
      <c r="N65" s="32"/>
    </row>
    <row r="66" spans="1:14" ht="108" customHeight="1">
      <c r="A66" s="106">
        <f t="shared" si="1"/>
        <v>56</v>
      </c>
      <c r="B66" s="34" t="s">
        <v>216</v>
      </c>
      <c r="C66" s="34">
        <v>384122</v>
      </c>
      <c r="D66" s="38">
        <v>4215120</v>
      </c>
      <c r="E66" s="34">
        <v>384122</v>
      </c>
      <c r="F66" s="6" t="s">
        <v>14</v>
      </c>
      <c r="G66" s="38" t="s">
        <v>35</v>
      </c>
      <c r="H66" s="38" t="s">
        <v>330</v>
      </c>
      <c r="I66" s="38" t="s">
        <v>331</v>
      </c>
      <c r="J66" s="6" t="s">
        <v>217</v>
      </c>
      <c r="K66" s="6" t="s">
        <v>218</v>
      </c>
      <c r="L66" s="6" t="s">
        <v>44</v>
      </c>
      <c r="M66" s="39">
        <v>1</v>
      </c>
      <c r="N66" s="33"/>
    </row>
    <row r="67" spans="1:14" ht="76.5" customHeight="1">
      <c r="A67" s="106">
        <f t="shared" si="1"/>
        <v>57</v>
      </c>
      <c r="B67" s="37" t="s">
        <v>70</v>
      </c>
      <c r="C67" s="34">
        <v>12410000</v>
      </c>
      <c r="D67" s="40" t="s">
        <v>74</v>
      </c>
      <c r="E67" s="34">
        <v>12410000</v>
      </c>
      <c r="F67" s="4" t="s">
        <v>14</v>
      </c>
      <c r="G67" s="36" t="s">
        <v>15</v>
      </c>
      <c r="H67" s="36" t="s">
        <v>42</v>
      </c>
      <c r="I67" s="36" t="s">
        <v>58</v>
      </c>
      <c r="J67" s="4" t="s">
        <v>100</v>
      </c>
      <c r="K67" s="4" t="s">
        <v>17</v>
      </c>
      <c r="L67" s="4" t="s">
        <v>44</v>
      </c>
      <c r="M67" s="35" t="s">
        <v>176</v>
      </c>
      <c r="N67" s="32"/>
    </row>
    <row r="68" spans="1:14" ht="72.75" customHeight="1">
      <c r="A68" s="106">
        <f t="shared" si="1"/>
        <v>58</v>
      </c>
      <c r="B68" s="34" t="s">
        <v>219</v>
      </c>
      <c r="C68" s="34">
        <v>300000</v>
      </c>
      <c r="D68" s="36">
        <v>4252510</v>
      </c>
      <c r="E68" s="34">
        <v>300000</v>
      </c>
      <c r="F68" s="6" t="s">
        <v>220</v>
      </c>
      <c r="G68" s="36" t="s">
        <v>15</v>
      </c>
      <c r="H68" s="36" t="s">
        <v>59</v>
      </c>
      <c r="I68" s="36" t="s">
        <v>75</v>
      </c>
      <c r="J68" s="6" t="s">
        <v>221</v>
      </c>
      <c r="K68" s="6" t="s">
        <v>104</v>
      </c>
      <c r="L68" s="6" t="s">
        <v>44</v>
      </c>
      <c r="M68" s="35" t="s">
        <v>176</v>
      </c>
      <c r="N68" s="32"/>
    </row>
    <row r="69" spans="1:14" ht="81" customHeight="1">
      <c r="A69" s="106">
        <f t="shared" si="1"/>
        <v>59</v>
      </c>
      <c r="B69" s="34" t="s">
        <v>222</v>
      </c>
      <c r="C69" s="34">
        <v>250000</v>
      </c>
      <c r="D69" s="36">
        <v>4252510</v>
      </c>
      <c r="E69" s="34">
        <v>250000</v>
      </c>
      <c r="F69" s="6" t="s">
        <v>220</v>
      </c>
      <c r="G69" s="36" t="s">
        <v>21</v>
      </c>
      <c r="H69" s="36" t="s">
        <v>29</v>
      </c>
      <c r="I69" s="36" t="s">
        <v>223</v>
      </c>
      <c r="J69" s="4" t="s">
        <v>224</v>
      </c>
      <c r="K69" s="4" t="s">
        <v>104</v>
      </c>
      <c r="L69" s="4" t="s">
        <v>44</v>
      </c>
      <c r="M69" s="35" t="s">
        <v>176</v>
      </c>
      <c r="N69" s="32"/>
    </row>
    <row r="70" spans="1:14" ht="81" customHeight="1">
      <c r="A70" s="106">
        <f t="shared" si="1"/>
        <v>60</v>
      </c>
      <c r="B70" s="34" t="s">
        <v>225</v>
      </c>
      <c r="C70" s="34">
        <v>200000</v>
      </c>
      <c r="D70" s="36">
        <v>4252510</v>
      </c>
      <c r="E70" s="34">
        <v>200000</v>
      </c>
      <c r="F70" s="6" t="s">
        <v>220</v>
      </c>
      <c r="G70" s="36" t="s">
        <v>15</v>
      </c>
      <c r="H70" s="36" t="s">
        <v>59</v>
      </c>
      <c r="I70" s="36" t="s">
        <v>75</v>
      </c>
      <c r="J70" s="4" t="s">
        <v>226</v>
      </c>
      <c r="K70" s="4" t="s">
        <v>104</v>
      </c>
      <c r="L70" s="4" t="s">
        <v>44</v>
      </c>
      <c r="M70" s="35" t="s">
        <v>176</v>
      </c>
      <c r="N70" s="32"/>
    </row>
    <row r="71" spans="1:14" ht="66" customHeight="1">
      <c r="A71" s="106">
        <f t="shared" si="1"/>
        <v>61</v>
      </c>
      <c r="B71" s="37" t="s">
        <v>71</v>
      </c>
      <c r="C71" s="37">
        <v>1800000</v>
      </c>
      <c r="D71" s="35">
        <v>4252510</v>
      </c>
      <c r="E71" s="37">
        <v>1800000</v>
      </c>
      <c r="F71" s="4" t="s">
        <v>14</v>
      </c>
      <c r="G71" s="36" t="s">
        <v>35</v>
      </c>
      <c r="H71" s="36" t="s">
        <v>63</v>
      </c>
      <c r="I71" s="36" t="s">
        <v>64</v>
      </c>
      <c r="J71" s="4" t="s">
        <v>101</v>
      </c>
      <c r="K71" s="4" t="s">
        <v>104</v>
      </c>
      <c r="L71" s="4" t="s">
        <v>44</v>
      </c>
      <c r="M71" s="35" t="s">
        <v>176</v>
      </c>
      <c r="N71" s="32"/>
    </row>
    <row r="72" spans="1:14" ht="88.5" customHeight="1">
      <c r="A72" s="106">
        <f t="shared" si="1"/>
        <v>62</v>
      </c>
      <c r="B72" s="37" t="s">
        <v>72</v>
      </c>
      <c r="C72" s="34">
        <v>800000</v>
      </c>
      <c r="D72" s="35">
        <v>423911</v>
      </c>
      <c r="E72" s="37">
        <v>800000</v>
      </c>
      <c r="F72" s="4" t="s">
        <v>87</v>
      </c>
      <c r="G72" s="36" t="s">
        <v>21</v>
      </c>
      <c r="H72" s="36" t="s">
        <v>35</v>
      </c>
      <c r="I72" s="36" t="s">
        <v>36</v>
      </c>
      <c r="J72" s="4" t="s">
        <v>102</v>
      </c>
      <c r="K72" s="4" t="s">
        <v>103</v>
      </c>
      <c r="L72" s="4" t="s">
        <v>44</v>
      </c>
      <c r="M72" s="35">
        <v>1</v>
      </c>
      <c r="N72" s="32"/>
    </row>
    <row r="73" spans="1:14" ht="45" customHeight="1">
      <c r="A73" s="107"/>
      <c r="B73" s="50" t="s">
        <v>118</v>
      </c>
      <c r="C73" s="50">
        <f>SUM(C60:C72)</f>
        <v>26890524</v>
      </c>
      <c r="D73" s="50"/>
      <c r="E73" s="50">
        <f>SUM(E60:E72)</f>
        <v>26890524</v>
      </c>
      <c r="F73" s="10"/>
      <c r="G73" s="47"/>
      <c r="H73" s="47"/>
      <c r="I73" s="47"/>
      <c r="J73" s="11"/>
      <c r="K73" s="11"/>
      <c r="L73" s="11"/>
      <c r="M73" s="47"/>
      <c r="N73" s="2"/>
    </row>
    <row r="74" spans="1:14" s="53" customFormat="1" ht="65.25" customHeight="1">
      <c r="A74" s="63"/>
      <c r="B74" s="49"/>
      <c r="C74" s="49"/>
      <c r="D74" s="49"/>
      <c r="E74" s="49"/>
      <c r="F74" s="12"/>
      <c r="G74" s="46"/>
      <c r="H74" s="46"/>
      <c r="I74" s="46"/>
      <c r="J74" s="13"/>
      <c r="K74" s="13"/>
      <c r="L74" s="13"/>
      <c r="M74" s="46"/>
      <c r="N74" s="52"/>
    </row>
    <row r="75" spans="1:14" s="53" customFormat="1" ht="29.25" customHeight="1">
      <c r="A75" s="136" t="s">
        <v>76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52"/>
    </row>
    <row r="76" spans="1:14" ht="81" customHeight="1">
      <c r="A76" s="108">
        <v>63</v>
      </c>
      <c r="B76" s="38" t="s">
        <v>86</v>
      </c>
      <c r="C76" s="37">
        <v>7000000</v>
      </c>
      <c r="D76" s="35">
        <v>4251120</v>
      </c>
      <c r="E76" s="37">
        <v>7000000</v>
      </c>
      <c r="F76" s="4" t="s">
        <v>122</v>
      </c>
      <c r="G76" s="35">
        <v>2014</v>
      </c>
      <c r="H76" s="35">
        <v>2014</v>
      </c>
      <c r="I76" s="35">
        <v>2014</v>
      </c>
      <c r="J76" s="4" t="s">
        <v>131</v>
      </c>
      <c r="K76" s="4" t="s">
        <v>332</v>
      </c>
      <c r="L76" s="4" t="s">
        <v>44</v>
      </c>
      <c r="M76" s="35">
        <v>3</v>
      </c>
      <c r="N76" s="2"/>
    </row>
    <row r="77" spans="1:14" ht="251.25" customHeight="1">
      <c r="A77" s="108">
        <f>A76+1</f>
        <v>64</v>
      </c>
      <c r="B77" s="34" t="s">
        <v>79</v>
      </c>
      <c r="C77" s="37">
        <v>1000000</v>
      </c>
      <c r="D77" s="35">
        <v>42511</v>
      </c>
      <c r="E77" s="37">
        <v>1000000</v>
      </c>
      <c r="F77" s="4" t="s">
        <v>87</v>
      </c>
      <c r="G77" s="35">
        <v>2014</v>
      </c>
      <c r="H77" s="35">
        <v>2014</v>
      </c>
      <c r="I77" s="35">
        <v>2014</v>
      </c>
      <c r="J77" s="4" t="s">
        <v>123</v>
      </c>
      <c r="K77" s="4" t="s">
        <v>332</v>
      </c>
      <c r="L77" s="4" t="s">
        <v>44</v>
      </c>
      <c r="M77" s="35" t="s">
        <v>176</v>
      </c>
      <c r="N77" s="2"/>
    </row>
    <row r="78" spans="1:14" ht="96.75" customHeight="1">
      <c r="A78" s="108">
        <f aca="true" t="shared" si="2" ref="A78:A87">A77+1</f>
        <v>65</v>
      </c>
      <c r="B78" s="34" t="s">
        <v>78</v>
      </c>
      <c r="C78" s="34">
        <v>350000</v>
      </c>
      <c r="D78" s="38">
        <v>42511</v>
      </c>
      <c r="E78" s="34">
        <v>350000</v>
      </c>
      <c r="F78" s="6" t="s">
        <v>87</v>
      </c>
      <c r="G78" s="38" t="s">
        <v>230</v>
      </c>
      <c r="H78" s="38" t="s">
        <v>230</v>
      </c>
      <c r="I78" s="38">
        <v>2014</v>
      </c>
      <c r="J78" s="4" t="s">
        <v>123</v>
      </c>
      <c r="K78" s="4" t="s">
        <v>332</v>
      </c>
      <c r="L78" s="4" t="s">
        <v>44</v>
      </c>
      <c r="M78" s="38" t="s">
        <v>176</v>
      </c>
      <c r="N78" s="2"/>
    </row>
    <row r="79" spans="1:14" ht="141.75" customHeight="1">
      <c r="A79" s="108">
        <f t="shared" si="2"/>
        <v>66</v>
      </c>
      <c r="B79" s="34" t="s">
        <v>231</v>
      </c>
      <c r="C79" s="37">
        <v>5600000</v>
      </c>
      <c r="D79" s="35">
        <v>511222</v>
      </c>
      <c r="E79" s="37">
        <v>5600000</v>
      </c>
      <c r="F79" s="4" t="s">
        <v>122</v>
      </c>
      <c r="G79" s="35">
        <v>2014</v>
      </c>
      <c r="H79" s="35">
        <v>2014</v>
      </c>
      <c r="I79" s="35">
        <v>2014</v>
      </c>
      <c r="J79" s="4" t="s">
        <v>124</v>
      </c>
      <c r="K79" s="4" t="s">
        <v>332</v>
      </c>
      <c r="L79" s="4" t="s">
        <v>44</v>
      </c>
      <c r="M79" s="35">
        <v>4</v>
      </c>
      <c r="N79" s="2"/>
    </row>
    <row r="80" spans="1:14" ht="107.25" customHeight="1">
      <c r="A80" s="108">
        <f t="shared" si="2"/>
        <v>67</v>
      </c>
      <c r="B80" s="34" t="s">
        <v>82</v>
      </c>
      <c r="C80" s="37">
        <v>4600000</v>
      </c>
      <c r="D80" s="35">
        <v>511222</v>
      </c>
      <c r="E80" s="37">
        <v>4600000</v>
      </c>
      <c r="F80" s="4" t="s">
        <v>122</v>
      </c>
      <c r="G80" s="35">
        <v>2014</v>
      </c>
      <c r="H80" s="35">
        <v>2014</v>
      </c>
      <c r="I80" s="35">
        <v>2014</v>
      </c>
      <c r="J80" s="4" t="s">
        <v>125</v>
      </c>
      <c r="K80" s="4" t="s">
        <v>332</v>
      </c>
      <c r="L80" s="4" t="s">
        <v>44</v>
      </c>
      <c r="M80" s="35">
        <v>3.4</v>
      </c>
      <c r="N80" s="2"/>
    </row>
    <row r="81" spans="1:14" ht="153" customHeight="1">
      <c r="A81" s="108">
        <f t="shared" si="2"/>
        <v>68</v>
      </c>
      <c r="B81" s="34" t="s">
        <v>126</v>
      </c>
      <c r="C81" s="37">
        <v>12000000</v>
      </c>
      <c r="D81" s="35">
        <v>511222</v>
      </c>
      <c r="E81" s="37">
        <v>12000000</v>
      </c>
      <c r="F81" s="4" t="s">
        <v>122</v>
      </c>
      <c r="G81" s="35">
        <v>2014</v>
      </c>
      <c r="H81" s="35">
        <v>2014</v>
      </c>
      <c r="I81" s="35">
        <v>2014</v>
      </c>
      <c r="J81" s="4" t="s">
        <v>127</v>
      </c>
      <c r="K81" s="4" t="s">
        <v>332</v>
      </c>
      <c r="L81" s="4" t="s">
        <v>44</v>
      </c>
      <c r="M81" s="35">
        <v>3.4</v>
      </c>
      <c r="N81" s="2"/>
    </row>
    <row r="82" spans="1:14" ht="107.25" customHeight="1">
      <c r="A82" s="108">
        <f t="shared" si="2"/>
        <v>69</v>
      </c>
      <c r="B82" s="38" t="s">
        <v>83</v>
      </c>
      <c r="C82" s="37">
        <v>18000000</v>
      </c>
      <c r="D82" s="35">
        <v>511222</v>
      </c>
      <c r="E82" s="37">
        <v>18000000</v>
      </c>
      <c r="F82" s="4" t="s">
        <v>122</v>
      </c>
      <c r="G82" s="35">
        <v>2014</v>
      </c>
      <c r="H82" s="35">
        <v>2014</v>
      </c>
      <c r="I82" s="35">
        <v>2014</v>
      </c>
      <c r="J82" s="4" t="s">
        <v>128</v>
      </c>
      <c r="K82" s="4" t="s">
        <v>332</v>
      </c>
      <c r="L82" s="4" t="s">
        <v>44</v>
      </c>
      <c r="M82" s="35">
        <v>3.4</v>
      </c>
      <c r="N82" s="2"/>
    </row>
    <row r="83" spans="1:14" ht="107.25" customHeight="1">
      <c r="A83" s="108">
        <f t="shared" si="2"/>
        <v>70</v>
      </c>
      <c r="B83" s="38" t="s">
        <v>84</v>
      </c>
      <c r="C83" s="37">
        <v>1500000</v>
      </c>
      <c r="D83" s="35">
        <v>511222</v>
      </c>
      <c r="E83" s="37">
        <v>1500000</v>
      </c>
      <c r="F83" s="4" t="s">
        <v>87</v>
      </c>
      <c r="G83" s="35">
        <v>2014</v>
      </c>
      <c r="H83" s="35">
        <v>2014</v>
      </c>
      <c r="I83" s="35">
        <v>2014</v>
      </c>
      <c r="J83" s="4" t="s">
        <v>129</v>
      </c>
      <c r="K83" s="4" t="s">
        <v>332</v>
      </c>
      <c r="L83" s="4" t="s">
        <v>44</v>
      </c>
      <c r="M83" s="35">
        <v>3</v>
      </c>
      <c r="N83" s="2"/>
    </row>
    <row r="84" spans="1:14" ht="107.25" customHeight="1">
      <c r="A84" s="108">
        <f t="shared" si="2"/>
        <v>71</v>
      </c>
      <c r="B84" s="38" t="s">
        <v>85</v>
      </c>
      <c r="C84" s="37">
        <v>1000000</v>
      </c>
      <c r="D84" s="35">
        <v>511222</v>
      </c>
      <c r="E84" s="37">
        <v>1000000</v>
      </c>
      <c r="F84" s="4" t="s">
        <v>87</v>
      </c>
      <c r="G84" s="35">
        <v>2014</v>
      </c>
      <c r="H84" s="35">
        <v>2014</v>
      </c>
      <c r="I84" s="35">
        <v>2014</v>
      </c>
      <c r="J84" s="4" t="s">
        <v>130</v>
      </c>
      <c r="K84" s="4" t="s">
        <v>332</v>
      </c>
      <c r="L84" s="4" t="s">
        <v>44</v>
      </c>
      <c r="M84" s="35">
        <v>3</v>
      </c>
      <c r="N84" s="2"/>
    </row>
    <row r="85" spans="1:14" ht="107.25" customHeight="1">
      <c r="A85" s="108">
        <f t="shared" si="2"/>
        <v>72</v>
      </c>
      <c r="B85" s="35" t="s">
        <v>134</v>
      </c>
      <c r="C85" s="37">
        <v>3000000</v>
      </c>
      <c r="D85" s="35">
        <v>511222</v>
      </c>
      <c r="E85" s="37">
        <v>3000000</v>
      </c>
      <c r="F85" s="4" t="s">
        <v>122</v>
      </c>
      <c r="G85" s="35">
        <v>2014</v>
      </c>
      <c r="H85" s="35">
        <v>2014</v>
      </c>
      <c r="I85" s="35">
        <v>2014</v>
      </c>
      <c r="J85" s="4" t="s">
        <v>132</v>
      </c>
      <c r="K85" s="4" t="s">
        <v>332</v>
      </c>
      <c r="L85" s="4" t="s">
        <v>44</v>
      </c>
      <c r="M85" s="35">
        <v>4</v>
      </c>
      <c r="N85" s="2"/>
    </row>
    <row r="86" spans="1:14" ht="107.25" customHeight="1">
      <c r="A86" s="108">
        <f t="shared" si="2"/>
        <v>73</v>
      </c>
      <c r="B86" s="35" t="s">
        <v>133</v>
      </c>
      <c r="C86" s="37">
        <v>20000000</v>
      </c>
      <c r="D86" s="35">
        <v>511222</v>
      </c>
      <c r="E86" s="37">
        <v>20000000</v>
      </c>
      <c r="F86" s="4" t="s">
        <v>122</v>
      </c>
      <c r="G86" s="35">
        <v>2014</v>
      </c>
      <c r="H86" s="35">
        <v>2014</v>
      </c>
      <c r="I86" s="35">
        <v>2014</v>
      </c>
      <c r="J86" s="4" t="s">
        <v>136</v>
      </c>
      <c r="K86" s="4" t="s">
        <v>332</v>
      </c>
      <c r="L86" s="4" t="s">
        <v>44</v>
      </c>
      <c r="M86" s="35">
        <v>3</v>
      </c>
      <c r="N86" s="2"/>
    </row>
    <row r="87" spans="1:14" ht="107.25" customHeight="1">
      <c r="A87" s="108">
        <f t="shared" si="2"/>
        <v>74</v>
      </c>
      <c r="B87" s="66" t="s">
        <v>315</v>
      </c>
      <c r="C87" s="67">
        <v>3000000</v>
      </c>
      <c r="D87" s="66">
        <v>511222</v>
      </c>
      <c r="E87" s="67">
        <v>3000000</v>
      </c>
      <c r="F87" s="68" t="s">
        <v>122</v>
      </c>
      <c r="G87" s="66">
        <v>2014</v>
      </c>
      <c r="H87" s="66">
        <v>2014</v>
      </c>
      <c r="I87" s="66">
        <v>2014</v>
      </c>
      <c r="J87" s="68" t="s">
        <v>233</v>
      </c>
      <c r="K87" s="4" t="s">
        <v>332</v>
      </c>
      <c r="L87" s="68" t="s">
        <v>44</v>
      </c>
      <c r="M87" s="69" t="s">
        <v>232</v>
      </c>
      <c r="N87" s="2"/>
    </row>
    <row r="88" spans="1:14" ht="41.25" customHeight="1">
      <c r="A88" s="109"/>
      <c r="B88" s="70" t="s">
        <v>121</v>
      </c>
      <c r="C88" s="70">
        <f>SUM(C76:C87)</f>
        <v>77050000</v>
      </c>
      <c r="D88" s="71"/>
      <c r="E88" s="70">
        <f>SUM(E76:E87)</f>
        <v>77050000</v>
      </c>
      <c r="F88" s="71"/>
      <c r="G88" s="71"/>
      <c r="H88" s="71"/>
      <c r="I88" s="71"/>
      <c r="J88" s="71"/>
      <c r="K88" s="71"/>
      <c r="L88" s="71"/>
      <c r="M88" s="71"/>
      <c r="N88" s="2"/>
    </row>
    <row r="89" spans="2:12" ht="20.25" customHeight="1">
      <c r="B89" s="65"/>
      <c r="K89" s="127"/>
      <c r="L89" s="127"/>
    </row>
    <row r="90" spans="2:12" ht="15.75" customHeight="1">
      <c r="B90" s="98" t="s">
        <v>234</v>
      </c>
      <c r="C90" s="99"/>
      <c r="E90" s="51"/>
      <c r="K90" s="127"/>
      <c r="L90" s="127"/>
    </row>
    <row r="91" spans="2:12" ht="15" customHeight="1">
      <c r="B91" s="139" t="s">
        <v>235</v>
      </c>
      <c r="C91" s="140"/>
      <c r="K91" s="44"/>
      <c r="L91" s="44"/>
    </row>
    <row r="92" spans="2:12" ht="18" customHeight="1">
      <c r="B92" s="139" t="s">
        <v>236</v>
      </c>
      <c r="C92" s="140"/>
      <c r="K92" s="44"/>
      <c r="L92" s="44"/>
    </row>
    <row r="93" spans="2:12" ht="15.75" customHeight="1">
      <c r="B93" s="139" t="s">
        <v>266</v>
      </c>
      <c r="C93" s="140"/>
      <c r="J93" s="138" t="s">
        <v>138</v>
      </c>
      <c r="K93" s="138"/>
      <c r="L93" s="138"/>
    </row>
    <row r="94" spans="2:3" ht="14.25">
      <c r="B94" s="139" t="s">
        <v>267</v>
      </c>
      <c r="C94" s="140"/>
    </row>
    <row r="95" spans="2:3" ht="14.25">
      <c r="B95" s="76"/>
      <c r="C95" s="100"/>
    </row>
    <row r="97" spans="1:13" ht="14.25">
      <c r="A97" s="147"/>
      <c r="B97" s="148"/>
      <c r="C97" s="148"/>
      <c r="D97" s="148"/>
      <c r="E97" s="148"/>
      <c r="F97" s="149"/>
      <c r="G97" s="148"/>
      <c r="H97" s="148"/>
      <c r="I97" s="148"/>
      <c r="J97" s="150"/>
      <c r="K97" s="150"/>
      <c r="L97" s="150"/>
      <c r="M97" s="148"/>
    </row>
    <row r="98" spans="1:13" ht="15">
      <c r="A98" s="151" t="s">
        <v>237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</row>
    <row r="99" spans="1:13" ht="13.5" thickBo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</row>
    <row r="100" spans="1:13" ht="53.25" thickBot="1">
      <c r="A100" s="110" t="s">
        <v>228</v>
      </c>
      <c r="B100" s="111" t="s">
        <v>0</v>
      </c>
      <c r="C100" s="112" t="s">
        <v>1</v>
      </c>
      <c r="D100" s="113" t="s">
        <v>2</v>
      </c>
      <c r="E100" s="113" t="s">
        <v>3</v>
      </c>
      <c r="F100" s="114" t="s">
        <v>238</v>
      </c>
      <c r="G100" s="113" t="s">
        <v>5</v>
      </c>
      <c r="H100" s="113" t="s">
        <v>6</v>
      </c>
      <c r="I100" s="113" t="s">
        <v>7</v>
      </c>
      <c r="J100" s="115" t="s">
        <v>239</v>
      </c>
      <c r="K100" s="113" t="s">
        <v>8</v>
      </c>
      <c r="L100" s="113" t="s">
        <v>9</v>
      </c>
      <c r="M100" s="116" t="s">
        <v>10</v>
      </c>
    </row>
    <row r="101" spans="1:13" ht="12.75">
      <c r="A101" s="93"/>
      <c r="B101" s="94" t="s">
        <v>11</v>
      </c>
      <c r="C101" s="95">
        <f>SUM(C109+C137+C147)</f>
        <v>24893680</v>
      </c>
      <c r="D101" s="96"/>
      <c r="E101" s="95">
        <f>SUM(E109+E137+E147)</f>
        <v>24893680</v>
      </c>
      <c r="F101" s="96"/>
      <c r="G101" s="96"/>
      <c r="H101" s="96"/>
      <c r="I101" s="96"/>
      <c r="J101" s="96"/>
      <c r="K101" s="96"/>
      <c r="L101" s="96"/>
      <c r="M101" s="97"/>
    </row>
    <row r="102" spans="1:13" ht="14.25">
      <c r="A102" s="144" t="s">
        <v>12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1:13" ht="63.75">
      <c r="A103" s="4">
        <v>1</v>
      </c>
      <c r="B103" s="37" t="s">
        <v>269</v>
      </c>
      <c r="C103" s="37">
        <v>353000</v>
      </c>
      <c r="D103" s="35">
        <v>4251160</v>
      </c>
      <c r="E103" s="37">
        <v>353000</v>
      </c>
      <c r="F103" s="4" t="s">
        <v>120</v>
      </c>
      <c r="G103" s="4" t="s">
        <v>272</v>
      </c>
      <c r="H103" s="4" t="s">
        <v>274</v>
      </c>
      <c r="I103" s="4" t="s">
        <v>274</v>
      </c>
      <c r="J103" s="4">
        <v>1</v>
      </c>
      <c r="K103" s="5" t="s">
        <v>283</v>
      </c>
      <c r="L103" s="103" t="s">
        <v>155</v>
      </c>
      <c r="M103" s="5" t="s">
        <v>44</v>
      </c>
    </row>
    <row r="104" spans="1:13" ht="102">
      <c r="A104" s="4">
        <v>2</v>
      </c>
      <c r="B104" s="37" t="s">
        <v>240</v>
      </c>
      <c r="C104" s="37">
        <v>395000</v>
      </c>
      <c r="D104" s="35">
        <v>5151110</v>
      </c>
      <c r="E104" s="37">
        <v>395000</v>
      </c>
      <c r="F104" s="4" t="s">
        <v>120</v>
      </c>
      <c r="G104" s="4" t="s">
        <v>272</v>
      </c>
      <c r="H104" s="4" t="s">
        <v>272</v>
      </c>
      <c r="I104" s="4" t="s">
        <v>274</v>
      </c>
      <c r="J104" s="4">
        <v>2.3</v>
      </c>
      <c r="K104" s="105" t="s">
        <v>284</v>
      </c>
      <c r="L104" s="103" t="s">
        <v>155</v>
      </c>
      <c r="M104" s="5" t="s">
        <v>44</v>
      </c>
    </row>
    <row r="105" spans="1:13" ht="89.25">
      <c r="A105" s="4">
        <v>3</v>
      </c>
      <c r="B105" s="37" t="s">
        <v>241</v>
      </c>
      <c r="C105" s="37">
        <v>27500</v>
      </c>
      <c r="D105" s="35">
        <v>4251160</v>
      </c>
      <c r="E105" s="37">
        <v>27500</v>
      </c>
      <c r="F105" s="4" t="s">
        <v>120</v>
      </c>
      <c r="G105" s="4" t="s">
        <v>270</v>
      </c>
      <c r="H105" s="4" t="s">
        <v>270</v>
      </c>
      <c r="I105" s="4" t="s">
        <v>271</v>
      </c>
      <c r="J105" s="4" t="s">
        <v>176</v>
      </c>
      <c r="K105" s="105" t="s">
        <v>285</v>
      </c>
      <c r="L105" s="103" t="s">
        <v>155</v>
      </c>
      <c r="M105" s="5" t="s">
        <v>44</v>
      </c>
    </row>
    <row r="106" spans="1:13" ht="63">
      <c r="A106" s="4">
        <v>4</v>
      </c>
      <c r="B106" s="37" t="s">
        <v>242</v>
      </c>
      <c r="C106" s="37">
        <v>320000</v>
      </c>
      <c r="D106" s="35">
        <v>425229</v>
      </c>
      <c r="E106" s="37">
        <v>320000</v>
      </c>
      <c r="F106" s="4" t="s">
        <v>120</v>
      </c>
      <c r="G106" s="4" t="s">
        <v>230</v>
      </c>
      <c r="H106" s="4" t="s">
        <v>230</v>
      </c>
      <c r="I106" s="4" t="s">
        <v>230</v>
      </c>
      <c r="J106" s="4">
        <v>1</v>
      </c>
      <c r="K106" s="105" t="s">
        <v>286</v>
      </c>
      <c r="L106" s="103" t="s">
        <v>155</v>
      </c>
      <c r="M106" s="5" t="s">
        <v>44</v>
      </c>
    </row>
    <row r="107" spans="1:13" ht="76.5">
      <c r="A107" s="4">
        <v>5</v>
      </c>
      <c r="B107" s="37" t="s">
        <v>243</v>
      </c>
      <c r="C107" s="37">
        <v>110000</v>
      </c>
      <c r="D107" s="35">
        <v>426111</v>
      </c>
      <c r="E107" s="37">
        <v>110000</v>
      </c>
      <c r="F107" s="4" t="s">
        <v>120</v>
      </c>
      <c r="G107" s="4" t="s">
        <v>272</v>
      </c>
      <c r="H107" s="4" t="s">
        <v>272</v>
      </c>
      <c r="I107" s="4" t="s">
        <v>276</v>
      </c>
      <c r="J107" s="4">
        <v>1</v>
      </c>
      <c r="K107" s="105" t="s">
        <v>287</v>
      </c>
      <c r="L107" s="104" t="s">
        <v>17</v>
      </c>
      <c r="M107" s="5" t="s">
        <v>44</v>
      </c>
    </row>
    <row r="108" spans="1:13" ht="153">
      <c r="A108" s="4">
        <v>6</v>
      </c>
      <c r="B108" s="37" t="s">
        <v>244</v>
      </c>
      <c r="C108" s="37" t="s">
        <v>277</v>
      </c>
      <c r="D108" s="35" t="s">
        <v>278</v>
      </c>
      <c r="E108" s="37">
        <v>350000</v>
      </c>
      <c r="F108" s="4" t="s">
        <v>120</v>
      </c>
      <c r="G108" s="4" t="s">
        <v>274</v>
      </c>
      <c r="H108" s="4" t="s">
        <v>274</v>
      </c>
      <c r="I108" s="4" t="s">
        <v>275</v>
      </c>
      <c r="J108" s="4">
        <v>1</v>
      </c>
      <c r="K108" s="105" t="s">
        <v>288</v>
      </c>
      <c r="L108" s="104" t="s">
        <v>17</v>
      </c>
      <c r="M108" s="5" t="s">
        <v>44</v>
      </c>
    </row>
    <row r="109" spans="1:13" ht="12.75">
      <c r="A109" s="121"/>
      <c r="B109" s="50" t="s">
        <v>96</v>
      </c>
      <c r="C109" s="50">
        <v>1555500</v>
      </c>
      <c r="D109" s="50"/>
      <c r="E109" s="50">
        <f>SUM(E103:E108)</f>
        <v>1555500</v>
      </c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23"/>
      <c r="B110" s="119"/>
      <c r="C110" s="119"/>
      <c r="D110" s="119"/>
      <c r="E110" s="119"/>
      <c r="F110" s="120"/>
      <c r="G110" s="120"/>
      <c r="H110" s="120"/>
      <c r="I110" s="120"/>
      <c r="J110" s="120"/>
      <c r="K110" s="120"/>
      <c r="L110" s="120"/>
      <c r="M110" s="120"/>
    </row>
    <row r="111" spans="1:13" ht="12.75">
      <c r="A111" s="13"/>
      <c r="B111" s="49"/>
      <c r="C111" s="49"/>
      <c r="D111" s="49"/>
      <c r="E111" s="49"/>
      <c r="F111" s="13"/>
      <c r="G111" s="13"/>
      <c r="H111" s="13"/>
      <c r="I111" s="13"/>
      <c r="J111" s="13"/>
      <c r="K111" s="13"/>
      <c r="L111" s="13"/>
      <c r="M111" s="13"/>
    </row>
    <row r="112" spans="1:13" ht="12.75">
      <c r="A112" s="13"/>
      <c r="B112" s="49"/>
      <c r="C112" s="49"/>
      <c r="D112" s="49"/>
      <c r="E112" s="49"/>
      <c r="F112" s="13"/>
      <c r="G112" s="13"/>
      <c r="H112" s="13"/>
      <c r="I112" s="13"/>
      <c r="J112" s="13"/>
      <c r="K112" s="13"/>
      <c r="L112" s="13"/>
      <c r="M112" s="13"/>
    </row>
    <row r="113" spans="1:13" ht="12.75">
      <c r="A113" s="13"/>
      <c r="B113" s="49"/>
      <c r="C113" s="49"/>
      <c r="D113" s="49"/>
      <c r="E113" s="49"/>
      <c r="F113" s="13"/>
      <c r="G113" s="13"/>
      <c r="H113" s="13"/>
      <c r="I113" s="13"/>
      <c r="J113" s="13"/>
      <c r="K113" s="13"/>
      <c r="L113" s="13"/>
      <c r="M113" s="13"/>
    </row>
    <row r="114" spans="1:13" ht="12.75">
      <c r="A114" s="122"/>
      <c r="B114" s="49"/>
      <c r="C114" s="49"/>
      <c r="D114" s="49"/>
      <c r="E114" s="49"/>
      <c r="F114" s="13"/>
      <c r="G114" s="13"/>
      <c r="H114" s="13"/>
      <c r="I114" s="13"/>
      <c r="J114" s="13"/>
      <c r="K114" s="13"/>
      <c r="L114" s="13"/>
      <c r="M114" s="13"/>
    </row>
    <row r="115" spans="1:13" ht="14.25">
      <c r="A115" s="137" t="s">
        <v>67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</row>
    <row r="116" spans="1:13" ht="63">
      <c r="A116" s="4">
        <v>7</v>
      </c>
      <c r="B116" s="34" t="s">
        <v>245</v>
      </c>
      <c r="C116" s="37">
        <v>100000</v>
      </c>
      <c r="D116" s="35">
        <v>4239110</v>
      </c>
      <c r="E116" s="37">
        <v>100000</v>
      </c>
      <c r="F116" s="4" t="s">
        <v>120</v>
      </c>
      <c r="G116" s="4" t="s">
        <v>230</v>
      </c>
      <c r="H116" s="4" t="s">
        <v>230</v>
      </c>
      <c r="I116" s="4" t="s">
        <v>230</v>
      </c>
      <c r="J116" s="4">
        <v>1</v>
      </c>
      <c r="K116" s="5" t="s">
        <v>97</v>
      </c>
      <c r="L116" s="5" t="s">
        <v>17</v>
      </c>
      <c r="M116" s="5" t="s">
        <v>44</v>
      </c>
    </row>
    <row r="117" spans="1:13" ht="52.5">
      <c r="A117" s="4">
        <v>8</v>
      </c>
      <c r="B117" s="37" t="s">
        <v>81</v>
      </c>
      <c r="C117" s="37">
        <v>350000</v>
      </c>
      <c r="D117" s="35" t="s">
        <v>137</v>
      </c>
      <c r="E117" s="37">
        <v>350000</v>
      </c>
      <c r="F117" s="4" t="s">
        <v>120</v>
      </c>
      <c r="G117" s="4" t="s">
        <v>230</v>
      </c>
      <c r="H117" s="4" t="s">
        <v>230</v>
      </c>
      <c r="I117" s="4" t="s">
        <v>230</v>
      </c>
      <c r="J117" s="4" t="s">
        <v>176</v>
      </c>
      <c r="K117" s="5" t="s">
        <v>105</v>
      </c>
      <c r="L117" s="5" t="s">
        <v>107</v>
      </c>
      <c r="M117" s="5" t="s">
        <v>44</v>
      </c>
    </row>
    <row r="118" spans="1:13" ht="52.5">
      <c r="A118" s="4">
        <v>9</v>
      </c>
      <c r="B118" s="37" t="s">
        <v>80</v>
      </c>
      <c r="C118" s="37">
        <v>200000</v>
      </c>
      <c r="D118" s="35">
        <v>4251160</v>
      </c>
      <c r="E118" s="37">
        <v>200000</v>
      </c>
      <c r="F118" s="4" t="s">
        <v>120</v>
      </c>
      <c r="G118" s="4" t="s">
        <v>271</v>
      </c>
      <c r="H118" s="4" t="s">
        <v>290</v>
      </c>
      <c r="I118" s="4" t="s">
        <v>291</v>
      </c>
      <c r="J118" s="4" t="s">
        <v>176</v>
      </c>
      <c r="K118" s="5" t="s">
        <v>106</v>
      </c>
      <c r="L118" s="5" t="s">
        <v>108</v>
      </c>
      <c r="M118" s="5" t="s">
        <v>44</v>
      </c>
    </row>
    <row r="119" spans="1:13" ht="63.75">
      <c r="A119" s="4">
        <v>10</v>
      </c>
      <c r="B119" s="37" t="s">
        <v>117</v>
      </c>
      <c r="C119" s="37">
        <v>200000</v>
      </c>
      <c r="D119" s="35">
        <v>425251</v>
      </c>
      <c r="E119" s="37">
        <v>200000</v>
      </c>
      <c r="F119" s="4" t="s">
        <v>120</v>
      </c>
      <c r="G119" s="4" t="s">
        <v>292</v>
      </c>
      <c r="H119" s="4" t="s">
        <v>293</v>
      </c>
      <c r="I119" s="4" t="s">
        <v>294</v>
      </c>
      <c r="J119" s="4" t="s">
        <v>176</v>
      </c>
      <c r="K119" s="5" t="s">
        <v>109</v>
      </c>
      <c r="L119" s="5" t="s">
        <v>110</v>
      </c>
      <c r="M119" s="5" t="s">
        <v>44</v>
      </c>
    </row>
    <row r="120" spans="1:13" ht="52.5">
      <c r="A120" s="4">
        <v>11</v>
      </c>
      <c r="B120" s="37" t="s">
        <v>246</v>
      </c>
      <c r="C120" s="34">
        <v>350000</v>
      </c>
      <c r="D120" s="38">
        <v>4232120</v>
      </c>
      <c r="E120" s="34">
        <v>350000</v>
      </c>
      <c r="F120" s="4" t="s">
        <v>120</v>
      </c>
      <c r="G120" s="4" t="s">
        <v>272</v>
      </c>
      <c r="H120" s="4" t="s">
        <v>272</v>
      </c>
      <c r="I120" s="4" t="s">
        <v>273</v>
      </c>
      <c r="J120" s="6" t="s">
        <v>176</v>
      </c>
      <c r="K120" s="5" t="s">
        <v>280</v>
      </c>
      <c r="L120" s="5" t="s">
        <v>17</v>
      </c>
      <c r="M120" s="5" t="s">
        <v>44</v>
      </c>
    </row>
    <row r="121" spans="1:13" ht="51">
      <c r="A121" s="4">
        <v>12</v>
      </c>
      <c r="B121" s="37" t="s">
        <v>336</v>
      </c>
      <c r="C121" s="34">
        <v>350000</v>
      </c>
      <c r="D121" s="38">
        <v>4232120</v>
      </c>
      <c r="E121" s="34">
        <v>350000</v>
      </c>
      <c r="F121" s="4" t="s">
        <v>120</v>
      </c>
      <c r="G121" s="4" t="s">
        <v>272</v>
      </c>
      <c r="H121" s="4" t="s">
        <v>272</v>
      </c>
      <c r="I121" s="4" t="s">
        <v>273</v>
      </c>
      <c r="J121" s="6" t="s">
        <v>176</v>
      </c>
      <c r="K121" s="5" t="s">
        <v>279</v>
      </c>
      <c r="L121" s="5" t="s">
        <v>17</v>
      </c>
      <c r="M121" s="5" t="s">
        <v>44</v>
      </c>
    </row>
    <row r="122" spans="1:13" ht="52.5">
      <c r="A122" s="4">
        <v>13</v>
      </c>
      <c r="B122" s="37" t="s">
        <v>281</v>
      </c>
      <c r="C122" s="37">
        <v>100000</v>
      </c>
      <c r="D122" s="35">
        <v>4252</v>
      </c>
      <c r="E122" s="37">
        <v>100000</v>
      </c>
      <c r="F122" s="4" t="s">
        <v>120</v>
      </c>
      <c r="G122" s="4" t="s">
        <v>272</v>
      </c>
      <c r="H122" s="4" t="s">
        <v>272</v>
      </c>
      <c r="I122" s="4" t="s">
        <v>295</v>
      </c>
      <c r="J122" s="4" t="s">
        <v>176</v>
      </c>
      <c r="K122" s="5" t="s">
        <v>282</v>
      </c>
      <c r="L122" s="5" t="s">
        <v>17</v>
      </c>
      <c r="M122" s="5" t="s">
        <v>44</v>
      </c>
    </row>
    <row r="123" spans="1:13" ht="51">
      <c r="A123" s="4">
        <v>14</v>
      </c>
      <c r="B123" s="37" t="s">
        <v>337</v>
      </c>
      <c r="C123" s="37">
        <v>65000</v>
      </c>
      <c r="D123" s="35">
        <v>423911</v>
      </c>
      <c r="E123" s="37">
        <v>65000</v>
      </c>
      <c r="F123" s="4" t="s">
        <v>120</v>
      </c>
      <c r="G123" s="4" t="s">
        <v>230</v>
      </c>
      <c r="H123" s="4" t="s">
        <v>230</v>
      </c>
      <c r="I123" s="4" t="s">
        <v>230</v>
      </c>
      <c r="J123" s="4">
        <v>1</v>
      </c>
      <c r="K123" s="5" t="s">
        <v>289</v>
      </c>
      <c r="L123" s="5" t="s">
        <v>17</v>
      </c>
      <c r="M123" s="5" t="s">
        <v>44</v>
      </c>
    </row>
    <row r="124" spans="1:13" ht="42">
      <c r="A124" s="4">
        <v>15</v>
      </c>
      <c r="B124" s="37" t="s">
        <v>247</v>
      </c>
      <c r="C124" s="37">
        <v>15000</v>
      </c>
      <c r="D124" s="35">
        <v>423911</v>
      </c>
      <c r="E124" s="37">
        <v>15000</v>
      </c>
      <c r="F124" s="4" t="s">
        <v>120</v>
      </c>
      <c r="G124" s="4" t="s">
        <v>230</v>
      </c>
      <c r="H124" s="4" t="s">
        <v>230</v>
      </c>
      <c r="I124" s="4" t="s">
        <v>230</v>
      </c>
      <c r="J124" s="4">
        <v>1</v>
      </c>
      <c r="K124" s="5" t="s">
        <v>296</v>
      </c>
      <c r="L124" s="5" t="s">
        <v>17</v>
      </c>
      <c r="M124" s="5" t="s">
        <v>44</v>
      </c>
    </row>
    <row r="125" spans="1:13" ht="42">
      <c r="A125" s="4">
        <v>16</v>
      </c>
      <c r="B125" s="37" t="s">
        <v>248</v>
      </c>
      <c r="C125" s="37">
        <v>60000</v>
      </c>
      <c r="D125" s="35">
        <v>423911</v>
      </c>
      <c r="E125" s="37">
        <v>60000</v>
      </c>
      <c r="F125" s="4" t="s">
        <v>120</v>
      </c>
      <c r="G125" s="4" t="s">
        <v>272</v>
      </c>
      <c r="H125" s="4" t="s">
        <v>272</v>
      </c>
      <c r="I125" s="4" t="s">
        <v>273</v>
      </c>
      <c r="J125" s="4">
        <v>1</v>
      </c>
      <c r="K125" s="5" t="s">
        <v>298</v>
      </c>
      <c r="L125" s="5" t="s">
        <v>299</v>
      </c>
      <c r="M125" s="5" t="s">
        <v>44</v>
      </c>
    </row>
    <row r="126" spans="1:13" ht="42">
      <c r="A126" s="4">
        <v>17</v>
      </c>
      <c r="B126" s="37" t="s">
        <v>249</v>
      </c>
      <c r="C126" s="37" t="s">
        <v>250</v>
      </c>
      <c r="D126" s="35">
        <v>426111</v>
      </c>
      <c r="E126" s="37" t="s">
        <v>250</v>
      </c>
      <c r="F126" s="4" t="s">
        <v>120</v>
      </c>
      <c r="G126" s="4" t="s">
        <v>230</v>
      </c>
      <c r="H126" s="4" t="s">
        <v>230</v>
      </c>
      <c r="I126" s="4" t="s">
        <v>230</v>
      </c>
      <c r="J126" s="4">
        <v>1</v>
      </c>
      <c r="K126" s="5" t="s">
        <v>297</v>
      </c>
      <c r="L126" s="5" t="s">
        <v>300</v>
      </c>
      <c r="M126" s="5" t="s">
        <v>44</v>
      </c>
    </row>
    <row r="127" spans="1:13" ht="52.5">
      <c r="A127" s="4">
        <v>18</v>
      </c>
      <c r="B127" s="37" t="s">
        <v>251</v>
      </c>
      <c r="C127" s="37">
        <v>700000</v>
      </c>
      <c r="D127" s="35">
        <v>424311</v>
      </c>
      <c r="E127" s="37">
        <v>700000</v>
      </c>
      <c r="F127" s="4" t="s">
        <v>252</v>
      </c>
      <c r="G127" s="4" t="s">
        <v>230</v>
      </c>
      <c r="H127" s="4" t="s">
        <v>230</v>
      </c>
      <c r="I127" s="4" t="s">
        <v>230</v>
      </c>
      <c r="J127" s="4">
        <v>1</v>
      </c>
      <c r="K127" s="5" t="s">
        <v>301</v>
      </c>
      <c r="L127" s="5" t="s">
        <v>302</v>
      </c>
      <c r="M127" s="5" t="s">
        <v>44</v>
      </c>
    </row>
    <row r="128" spans="1:13" ht="52.5">
      <c r="A128" s="4">
        <v>19</v>
      </c>
      <c r="B128" s="37" t="s">
        <v>253</v>
      </c>
      <c r="C128" s="37">
        <v>4090000</v>
      </c>
      <c r="D128" s="35">
        <v>421111</v>
      </c>
      <c r="E128" s="37">
        <v>4090000</v>
      </c>
      <c r="F128" s="4" t="s">
        <v>252</v>
      </c>
      <c r="G128" s="4" t="s">
        <v>230</v>
      </c>
      <c r="H128" s="4" t="s">
        <v>230</v>
      </c>
      <c r="I128" s="4" t="s">
        <v>230</v>
      </c>
      <c r="J128" s="4" t="s">
        <v>176</v>
      </c>
      <c r="K128" s="5" t="s">
        <v>303</v>
      </c>
      <c r="L128" s="5" t="s">
        <v>107</v>
      </c>
      <c r="M128" s="5" t="s">
        <v>44</v>
      </c>
    </row>
    <row r="129" spans="1:13" ht="84">
      <c r="A129" s="6">
        <v>20</v>
      </c>
      <c r="B129" s="34" t="s">
        <v>254</v>
      </c>
      <c r="C129" s="34">
        <v>6909090</v>
      </c>
      <c r="D129" s="38">
        <v>421311</v>
      </c>
      <c r="E129" s="34">
        <v>6909090</v>
      </c>
      <c r="F129" s="4" t="s">
        <v>252</v>
      </c>
      <c r="G129" s="4" t="s">
        <v>230</v>
      </c>
      <c r="H129" s="4" t="s">
        <v>230</v>
      </c>
      <c r="I129" s="4" t="s">
        <v>230</v>
      </c>
      <c r="J129" s="8" t="s">
        <v>255</v>
      </c>
      <c r="K129" s="5" t="s">
        <v>304</v>
      </c>
      <c r="L129" s="5" t="s">
        <v>305</v>
      </c>
      <c r="M129" s="5" t="s">
        <v>44</v>
      </c>
    </row>
    <row r="130" spans="1:13" ht="84">
      <c r="A130" s="4">
        <v>21</v>
      </c>
      <c r="B130" s="37" t="s">
        <v>306</v>
      </c>
      <c r="C130" s="37">
        <v>3909090</v>
      </c>
      <c r="D130" s="35">
        <v>421324</v>
      </c>
      <c r="E130" s="37">
        <v>3909090</v>
      </c>
      <c r="F130" s="4" t="s">
        <v>252</v>
      </c>
      <c r="G130" s="4" t="s">
        <v>230</v>
      </c>
      <c r="H130" s="4" t="s">
        <v>230</v>
      </c>
      <c r="I130" s="4" t="s">
        <v>230</v>
      </c>
      <c r="J130" s="8" t="s">
        <v>255</v>
      </c>
      <c r="K130" s="5" t="s">
        <v>307</v>
      </c>
      <c r="L130" s="5" t="s">
        <v>305</v>
      </c>
      <c r="M130" s="5" t="s">
        <v>44</v>
      </c>
    </row>
    <row r="131" spans="1:13" ht="84">
      <c r="A131" s="4">
        <v>22</v>
      </c>
      <c r="B131" s="37" t="s">
        <v>256</v>
      </c>
      <c r="C131" s="37">
        <v>1500000</v>
      </c>
      <c r="D131" s="35">
        <v>421391</v>
      </c>
      <c r="E131" s="37">
        <v>1500000</v>
      </c>
      <c r="F131" s="4" t="s">
        <v>252</v>
      </c>
      <c r="G131" s="4" t="s">
        <v>230</v>
      </c>
      <c r="H131" s="4" t="s">
        <v>230</v>
      </c>
      <c r="I131" s="4" t="s">
        <v>230</v>
      </c>
      <c r="J131" s="8" t="s">
        <v>255</v>
      </c>
      <c r="K131" s="5" t="s">
        <v>308</v>
      </c>
      <c r="L131" s="5" t="s">
        <v>305</v>
      </c>
      <c r="M131" s="5" t="s">
        <v>44</v>
      </c>
    </row>
    <row r="132" spans="1:13" ht="84">
      <c r="A132" s="4">
        <v>23</v>
      </c>
      <c r="B132" s="34" t="s">
        <v>257</v>
      </c>
      <c r="C132" s="34">
        <v>1000000</v>
      </c>
      <c r="D132" s="38" t="s">
        <v>258</v>
      </c>
      <c r="E132" s="34">
        <v>1000000</v>
      </c>
      <c r="F132" s="6" t="s">
        <v>252</v>
      </c>
      <c r="G132" s="4" t="s">
        <v>230</v>
      </c>
      <c r="H132" s="4" t="s">
        <v>230</v>
      </c>
      <c r="I132" s="4" t="s">
        <v>230</v>
      </c>
      <c r="J132" s="73" t="s">
        <v>255</v>
      </c>
      <c r="K132" s="5" t="s">
        <v>309</v>
      </c>
      <c r="L132" s="5" t="s">
        <v>305</v>
      </c>
      <c r="M132" s="5" t="s">
        <v>44</v>
      </c>
    </row>
    <row r="133" spans="1:13" ht="84">
      <c r="A133" s="4">
        <v>24</v>
      </c>
      <c r="B133" s="34" t="s">
        <v>310</v>
      </c>
      <c r="C133" s="34">
        <v>295000</v>
      </c>
      <c r="D133" s="38" t="s">
        <v>259</v>
      </c>
      <c r="E133" s="34">
        <v>295000</v>
      </c>
      <c r="F133" s="6" t="s">
        <v>252</v>
      </c>
      <c r="G133" s="4" t="s">
        <v>230</v>
      </c>
      <c r="H133" s="4" t="s">
        <v>230</v>
      </c>
      <c r="I133" s="4" t="s">
        <v>230</v>
      </c>
      <c r="J133" s="73" t="s">
        <v>255</v>
      </c>
      <c r="K133" s="5" t="s">
        <v>309</v>
      </c>
      <c r="L133" s="5" t="s">
        <v>305</v>
      </c>
      <c r="M133" s="5" t="s">
        <v>44</v>
      </c>
    </row>
    <row r="134" spans="1:13" ht="84">
      <c r="A134" s="4">
        <v>25</v>
      </c>
      <c r="B134" s="37" t="s">
        <v>260</v>
      </c>
      <c r="C134" s="37">
        <v>700000</v>
      </c>
      <c r="D134" s="35" t="s">
        <v>261</v>
      </c>
      <c r="E134" s="37">
        <v>700000</v>
      </c>
      <c r="F134" s="4" t="s">
        <v>252</v>
      </c>
      <c r="G134" s="4" t="s">
        <v>230</v>
      </c>
      <c r="H134" s="4" t="s">
        <v>230</v>
      </c>
      <c r="I134" s="4" t="s">
        <v>230</v>
      </c>
      <c r="J134" s="73" t="s">
        <v>262</v>
      </c>
      <c r="K134" s="5" t="s">
        <v>311</v>
      </c>
      <c r="L134" s="5" t="s">
        <v>305</v>
      </c>
      <c r="M134" s="5" t="s">
        <v>44</v>
      </c>
    </row>
    <row r="135" spans="1:13" ht="84">
      <c r="A135" s="4">
        <v>26</v>
      </c>
      <c r="B135" s="37" t="s">
        <v>263</v>
      </c>
      <c r="C135" s="37">
        <v>375000</v>
      </c>
      <c r="D135" s="35">
        <v>423421</v>
      </c>
      <c r="E135" s="37">
        <v>375000</v>
      </c>
      <c r="F135" s="4" t="s">
        <v>252</v>
      </c>
      <c r="G135" s="4" t="s">
        <v>230</v>
      </c>
      <c r="H135" s="4" t="s">
        <v>230</v>
      </c>
      <c r="I135" s="4" t="s">
        <v>230</v>
      </c>
      <c r="J135" s="8" t="s">
        <v>255</v>
      </c>
      <c r="K135" s="5" t="s">
        <v>312</v>
      </c>
      <c r="L135" s="5" t="s">
        <v>305</v>
      </c>
      <c r="M135" s="5" t="s">
        <v>44</v>
      </c>
    </row>
    <row r="136" spans="1:13" ht="84">
      <c r="A136" s="4">
        <v>27</v>
      </c>
      <c r="B136" s="37" t="s">
        <v>264</v>
      </c>
      <c r="C136" s="74">
        <v>1600000</v>
      </c>
      <c r="D136" s="35">
        <v>423311</v>
      </c>
      <c r="E136" s="37">
        <v>1600000</v>
      </c>
      <c r="F136" s="4" t="s">
        <v>265</v>
      </c>
      <c r="G136" s="4" t="s">
        <v>230</v>
      </c>
      <c r="H136" s="4" t="s">
        <v>230</v>
      </c>
      <c r="I136" s="4" t="s">
        <v>230</v>
      </c>
      <c r="J136" s="75">
        <v>2</v>
      </c>
      <c r="K136" s="5" t="s">
        <v>313</v>
      </c>
      <c r="L136" s="5" t="s">
        <v>305</v>
      </c>
      <c r="M136" s="5" t="s">
        <v>44</v>
      </c>
    </row>
    <row r="137" spans="1:13" ht="12.75">
      <c r="A137" s="11"/>
      <c r="B137" s="50" t="s">
        <v>118</v>
      </c>
      <c r="C137" s="50">
        <f>SUM(C116:C136)</f>
        <v>22868180</v>
      </c>
      <c r="D137" s="50"/>
      <c r="E137" s="50">
        <f>SUM(E116:E136)</f>
        <v>22868180</v>
      </c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3"/>
      <c r="B138" s="49"/>
      <c r="C138" s="49"/>
      <c r="D138" s="49"/>
      <c r="E138" s="49"/>
      <c r="F138" s="13"/>
      <c r="G138" s="13"/>
      <c r="H138" s="13"/>
      <c r="I138" s="13"/>
      <c r="J138" s="13"/>
      <c r="K138" s="13"/>
      <c r="L138" s="13"/>
      <c r="M138" s="13"/>
    </row>
    <row r="139" spans="1:13" ht="12.75">
      <c r="A139" s="13"/>
      <c r="B139" s="49"/>
      <c r="C139" s="49"/>
      <c r="D139" s="49"/>
      <c r="E139" s="49"/>
      <c r="F139" s="13"/>
      <c r="G139" s="13"/>
      <c r="H139" s="13"/>
      <c r="I139" s="13"/>
      <c r="J139" s="13"/>
      <c r="K139" s="13"/>
      <c r="L139" s="13"/>
      <c r="M139" s="13"/>
    </row>
    <row r="140" spans="1:13" ht="12.75">
      <c r="A140" s="13"/>
      <c r="B140" s="49"/>
      <c r="C140" s="49"/>
      <c r="D140" s="49"/>
      <c r="E140" s="49"/>
      <c r="F140" s="13"/>
      <c r="G140" s="13"/>
      <c r="H140" s="13"/>
      <c r="I140" s="13"/>
      <c r="J140" s="13"/>
      <c r="K140" s="13"/>
      <c r="L140" s="13"/>
      <c r="M140" s="13"/>
    </row>
    <row r="141" spans="1:13" ht="12.75">
      <c r="A141" s="13"/>
      <c r="B141" s="49"/>
      <c r="C141" s="49"/>
      <c r="D141" s="49"/>
      <c r="E141" s="49"/>
      <c r="F141" s="13"/>
      <c r="G141" s="13"/>
      <c r="H141" s="13"/>
      <c r="I141" s="13"/>
      <c r="J141" s="13"/>
      <c r="K141" s="13"/>
      <c r="L141" s="13"/>
      <c r="M141" s="13"/>
    </row>
    <row r="142" spans="1:13" ht="12.75">
      <c r="A142" s="13"/>
      <c r="B142" s="49"/>
      <c r="C142" s="49"/>
      <c r="D142" s="49"/>
      <c r="E142" s="49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13"/>
      <c r="B143" s="49"/>
      <c r="C143" s="49"/>
      <c r="D143" s="49"/>
      <c r="E143" s="49"/>
      <c r="F143" s="13"/>
      <c r="G143" s="13"/>
      <c r="H143" s="13"/>
      <c r="I143" s="13"/>
      <c r="J143" s="13"/>
      <c r="K143" s="13"/>
      <c r="L143" s="13"/>
      <c r="M143" s="13"/>
    </row>
    <row r="144" spans="1:13" ht="14.25">
      <c r="A144" s="146" t="s">
        <v>76</v>
      </c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</row>
    <row r="145" spans="1:13" ht="52.5">
      <c r="A145" s="4">
        <v>28</v>
      </c>
      <c r="B145" s="37" t="s">
        <v>77</v>
      </c>
      <c r="C145" s="37">
        <v>150000</v>
      </c>
      <c r="D145" s="35">
        <v>425119</v>
      </c>
      <c r="E145" s="37">
        <v>150000</v>
      </c>
      <c r="F145" s="4" t="s">
        <v>120</v>
      </c>
      <c r="G145" s="4" t="s">
        <v>230</v>
      </c>
      <c r="H145" s="4" t="s">
        <v>230</v>
      </c>
      <c r="I145" s="4" t="s">
        <v>230</v>
      </c>
      <c r="J145" s="4" t="s">
        <v>176</v>
      </c>
      <c r="K145" s="5" t="s">
        <v>123</v>
      </c>
      <c r="L145" s="5" t="s">
        <v>107</v>
      </c>
      <c r="M145" s="5" t="s">
        <v>44</v>
      </c>
    </row>
    <row r="146" spans="1:13" ht="52.5">
      <c r="A146" s="4">
        <v>29</v>
      </c>
      <c r="B146" s="37" t="s">
        <v>119</v>
      </c>
      <c r="C146" s="37">
        <v>320000</v>
      </c>
      <c r="D146" s="35">
        <v>4252210</v>
      </c>
      <c r="E146" s="37">
        <v>320000</v>
      </c>
      <c r="F146" s="4" t="s">
        <v>120</v>
      </c>
      <c r="G146" s="4" t="s">
        <v>230</v>
      </c>
      <c r="H146" s="4" t="s">
        <v>230</v>
      </c>
      <c r="I146" s="4" t="s">
        <v>230</v>
      </c>
      <c r="J146" s="4" t="s">
        <v>176</v>
      </c>
      <c r="K146" s="5" t="s">
        <v>135</v>
      </c>
      <c r="L146" s="5" t="s">
        <v>107</v>
      </c>
      <c r="M146" s="5" t="s">
        <v>44</v>
      </c>
    </row>
    <row r="147" spans="1:13" ht="12.75">
      <c r="A147" s="77"/>
      <c r="B147" s="78" t="s">
        <v>121</v>
      </c>
      <c r="C147" s="79">
        <f>SUM(C145:C146)</f>
        <v>470000</v>
      </c>
      <c r="D147" s="80"/>
      <c r="E147" s="79">
        <f>SUM(E145:E146)</f>
        <v>470000</v>
      </c>
      <c r="F147" s="81"/>
      <c r="G147" s="81"/>
      <c r="H147" s="81"/>
      <c r="I147" s="81"/>
      <c r="J147" s="81"/>
      <c r="K147" s="82"/>
      <c r="L147" s="82"/>
      <c r="M147" s="83"/>
    </row>
    <row r="148" spans="1:13" ht="12.75">
      <c r="A148" s="13"/>
      <c r="B148" s="49"/>
      <c r="C148" s="49"/>
      <c r="D148" s="46"/>
      <c r="E148" s="49"/>
      <c r="F148" s="13"/>
      <c r="G148" s="13"/>
      <c r="H148" s="13"/>
      <c r="I148" s="13"/>
      <c r="J148" s="13"/>
      <c r="K148" s="92"/>
      <c r="L148" s="92"/>
      <c r="M148" s="92"/>
    </row>
    <row r="149" spans="1:13" ht="12.75">
      <c r="A149" s="13"/>
      <c r="B149" s="49"/>
      <c r="C149" s="49"/>
      <c r="D149" s="46"/>
      <c r="E149" s="49"/>
      <c r="F149" s="13"/>
      <c r="G149" s="13"/>
      <c r="H149" s="13"/>
      <c r="I149" s="13"/>
      <c r="J149" s="13"/>
      <c r="K149" s="92"/>
      <c r="L149" s="92"/>
      <c r="M149" s="92"/>
    </row>
    <row r="150" spans="1:13" ht="12.75">
      <c r="A150" s="84"/>
      <c r="B150" s="65" t="s">
        <v>234</v>
      </c>
      <c r="D150" s="85"/>
      <c r="E150" s="85"/>
      <c r="F150" s="84"/>
      <c r="G150" s="84"/>
      <c r="H150" s="84"/>
      <c r="I150" s="84"/>
      <c r="J150" s="84"/>
      <c r="K150" s="84"/>
      <c r="L150" s="84"/>
      <c r="M150" s="84"/>
    </row>
    <row r="151" spans="1:13" ht="12.75">
      <c r="A151" s="9"/>
      <c r="B151" s="141" t="s">
        <v>235</v>
      </c>
      <c r="C151" s="141"/>
      <c r="D151" s="85"/>
      <c r="E151" s="85"/>
      <c r="F151" s="84"/>
      <c r="G151" s="84"/>
      <c r="H151" s="84"/>
      <c r="I151" s="84"/>
      <c r="J151" s="84"/>
      <c r="K151" s="84"/>
      <c r="L151" s="142"/>
      <c r="M151" s="142"/>
    </row>
    <row r="152" spans="1:13" ht="12.75">
      <c r="A152" s="86"/>
      <c r="B152" s="141" t="s">
        <v>236</v>
      </c>
      <c r="C152" s="141"/>
      <c r="D152" s="85"/>
      <c r="E152" s="85"/>
      <c r="F152" s="84"/>
      <c r="G152" s="84"/>
      <c r="H152" s="84"/>
      <c r="I152" s="84"/>
      <c r="J152" s="84"/>
      <c r="K152" s="142"/>
      <c r="L152" s="142"/>
      <c r="M152" s="142"/>
    </row>
    <row r="153" spans="1:13" ht="12.75">
      <c r="A153" s="87"/>
      <c r="B153" s="141" t="s">
        <v>266</v>
      </c>
      <c r="C153" s="141"/>
      <c r="D153" s="88"/>
      <c r="E153" s="88"/>
      <c r="F153" s="89"/>
      <c r="G153" s="72"/>
      <c r="H153" s="72"/>
      <c r="I153" s="72"/>
      <c r="J153" s="90"/>
      <c r="K153" s="72"/>
      <c r="L153" s="72"/>
      <c r="M153" s="72"/>
    </row>
    <row r="154" spans="1:13" ht="14.25">
      <c r="A154" s="86"/>
      <c r="B154" s="141" t="s">
        <v>267</v>
      </c>
      <c r="C154" s="141"/>
      <c r="D154" s="88"/>
      <c r="E154" s="88"/>
      <c r="F154" s="89"/>
      <c r="G154" s="72"/>
      <c r="H154" s="72"/>
      <c r="I154" s="138" t="s">
        <v>138</v>
      </c>
      <c r="J154" s="138"/>
      <c r="K154" s="138"/>
      <c r="L154" s="72"/>
      <c r="M154" s="72"/>
    </row>
    <row r="155" spans="1:13" ht="12.75">
      <c r="A155" s="72"/>
      <c r="B155" s="88"/>
      <c r="C155" s="91"/>
      <c r="D155" s="88"/>
      <c r="E155" s="88"/>
      <c r="F155" s="89"/>
      <c r="G155" s="72"/>
      <c r="H155" s="72"/>
      <c r="I155" s="72"/>
      <c r="J155" s="90"/>
      <c r="K155" s="72"/>
      <c r="L155" s="72"/>
      <c r="M155" s="72"/>
    </row>
    <row r="156" spans="1:13" ht="14.25">
      <c r="A156" s="72"/>
      <c r="B156" s="88"/>
      <c r="C156" s="88"/>
      <c r="D156" s="88"/>
      <c r="E156" s="88"/>
      <c r="F156" s="89"/>
      <c r="G156" s="72"/>
      <c r="H156" s="138"/>
      <c r="I156" s="138"/>
      <c r="J156" s="138"/>
      <c r="K156" s="48"/>
      <c r="L156" s="72"/>
      <c r="M156" s="72"/>
    </row>
    <row r="157" spans="1:13" ht="12.75">
      <c r="A157" s="72"/>
      <c r="B157" s="88"/>
      <c r="C157" s="88"/>
      <c r="D157" s="88"/>
      <c r="E157" s="88"/>
      <c r="F157" s="89"/>
      <c r="G157" s="72"/>
      <c r="H157" s="72"/>
      <c r="I157" s="72"/>
      <c r="J157" s="90"/>
      <c r="K157" s="72"/>
      <c r="L157" s="72"/>
      <c r="M157" s="72"/>
    </row>
    <row r="158" spans="1:13" ht="12.75">
      <c r="A158" s="72"/>
      <c r="B158" s="88"/>
      <c r="C158" s="88"/>
      <c r="D158" s="88"/>
      <c r="E158" s="88"/>
      <c r="F158" s="89"/>
      <c r="G158" s="72"/>
      <c r="H158" s="72"/>
      <c r="I158" s="72"/>
      <c r="J158" s="90"/>
      <c r="K158" s="72"/>
      <c r="L158" s="72"/>
      <c r="M158" s="72"/>
    </row>
    <row r="159" spans="1:13" ht="12.75">
      <c r="A159" s="72"/>
      <c r="B159" s="88"/>
      <c r="C159" s="88"/>
      <c r="D159" s="88"/>
      <c r="E159" s="88"/>
      <c r="F159" s="89"/>
      <c r="G159" s="72"/>
      <c r="H159" s="72"/>
      <c r="I159" s="72"/>
      <c r="J159" s="90"/>
      <c r="K159" s="72"/>
      <c r="L159" s="72"/>
      <c r="M159" s="72"/>
    </row>
    <row r="160" spans="1:13" ht="12.75">
      <c r="A160" s="72"/>
      <c r="B160" s="88"/>
      <c r="C160" s="88"/>
      <c r="D160" s="88"/>
      <c r="E160" s="88"/>
      <c r="F160" s="89"/>
      <c r="G160" s="72"/>
      <c r="H160" s="72"/>
      <c r="I160" s="72"/>
      <c r="J160" s="90"/>
      <c r="K160" s="72"/>
      <c r="L160" s="72"/>
      <c r="M160" s="72"/>
    </row>
    <row r="161" spans="1:13" ht="12.75">
      <c r="A161" s="72"/>
      <c r="B161" s="88"/>
      <c r="C161" s="88"/>
      <c r="D161" s="88"/>
      <c r="E161" s="88"/>
      <c r="F161" s="89"/>
      <c r="G161" s="72"/>
      <c r="H161" s="72"/>
      <c r="I161" s="72"/>
      <c r="J161" s="90"/>
      <c r="K161" s="72"/>
      <c r="L161" s="72"/>
      <c r="M161" s="72"/>
    </row>
    <row r="162" spans="1:13" ht="12.75">
      <c r="A162" s="72"/>
      <c r="B162" s="88"/>
      <c r="C162" s="88"/>
      <c r="D162" s="88"/>
      <c r="E162" s="88"/>
      <c r="F162" s="89"/>
      <c r="G162" s="72"/>
      <c r="H162" s="72"/>
      <c r="I162" s="72"/>
      <c r="J162" s="90"/>
      <c r="K162" s="72"/>
      <c r="L162" s="72"/>
      <c r="M162" s="72"/>
    </row>
    <row r="163" spans="1:13" ht="12.75">
      <c r="A163" s="72"/>
      <c r="B163" s="88"/>
      <c r="C163" s="88"/>
      <c r="D163" s="88"/>
      <c r="E163" s="88"/>
      <c r="F163" s="89"/>
      <c r="G163" s="72"/>
      <c r="H163" s="72"/>
      <c r="I163" s="72"/>
      <c r="J163" s="90"/>
      <c r="K163" s="72"/>
      <c r="L163" s="72"/>
      <c r="M163" s="72"/>
    </row>
    <row r="164" spans="1:13" ht="12.75">
      <c r="A164" s="72"/>
      <c r="B164" s="88"/>
      <c r="C164" s="88"/>
      <c r="D164" s="88"/>
      <c r="E164" s="88"/>
      <c r="F164" s="89"/>
      <c r="G164" s="72"/>
      <c r="H164" s="72"/>
      <c r="I164" s="72"/>
      <c r="J164" s="90"/>
      <c r="K164" s="72"/>
      <c r="L164" s="72"/>
      <c r="M164" s="72"/>
    </row>
    <row r="165" spans="1:13" ht="12.75">
      <c r="A165" s="72"/>
      <c r="B165" s="88"/>
      <c r="C165" s="88"/>
      <c r="D165" s="88"/>
      <c r="E165" s="88"/>
      <c r="F165" s="89"/>
      <c r="G165" s="72"/>
      <c r="H165" s="72"/>
      <c r="I165" s="72"/>
      <c r="J165" s="90"/>
      <c r="K165" s="72"/>
      <c r="L165" s="72"/>
      <c r="M165" s="72"/>
    </row>
    <row r="166" spans="1:13" ht="12.75">
      <c r="A166" s="72"/>
      <c r="B166" s="88"/>
      <c r="C166" s="88"/>
      <c r="D166" s="88"/>
      <c r="E166" s="88"/>
      <c r="F166" s="89"/>
      <c r="G166" s="72"/>
      <c r="H166" s="72"/>
      <c r="I166" s="72"/>
      <c r="J166" s="90"/>
      <c r="K166" s="72"/>
      <c r="L166" s="72"/>
      <c r="M166" s="72"/>
    </row>
    <row r="167" spans="1:13" ht="12.75">
      <c r="A167" s="72"/>
      <c r="B167" s="88"/>
      <c r="C167" s="88"/>
      <c r="D167" s="88"/>
      <c r="E167" s="88"/>
      <c r="F167" s="89"/>
      <c r="G167" s="72"/>
      <c r="H167" s="72"/>
      <c r="I167" s="72"/>
      <c r="J167" s="90"/>
      <c r="K167" s="72"/>
      <c r="L167" s="72"/>
      <c r="M167" s="72"/>
    </row>
  </sheetData>
  <sheetProtection selectLockedCells="1" selectUnlockedCells="1"/>
  <mergeCells count="27">
    <mergeCell ref="B152:C152"/>
    <mergeCell ref="K152:M152"/>
    <mergeCell ref="B153:C153"/>
    <mergeCell ref="B154:C154"/>
    <mergeCell ref="I154:K154"/>
    <mergeCell ref="H156:J156"/>
    <mergeCell ref="A98:M98"/>
    <mergeCell ref="A99:M99"/>
    <mergeCell ref="A102:M102"/>
    <mergeCell ref="A115:M115"/>
    <mergeCell ref="A144:M144"/>
    <mergeCell ref="B151:C151"/>
    <mergeCell ref="L151:M151"/>
    <mergeCell ref="J93:L93"/>
    <mergeCell ref="B94:C94"/>
    <mergeCell ref="B91:C91"/>
    <mergeCell ref="B92:C92"/>
    <mergeCell ref="B93:C93"/>
    <mergeCell ref="J97:L97"/>
    <mergeCell ref="A1:M1"/>
    <mergeCell ref="K90:L90"/>
    <mergeCell ref="A3:M3"/>
    <mergeCell ref="A4:M4"/>
    <mergeCell ref="K89:L89"/>
    <mergeCell ref="A59:M59"/>
    <mergeCell ref="A7:M7"/>
    <mergeCell ref="A75:M75"/>
  </mergeCells>
  <printOptions/>
  <pageMargins left="0" right="0" top="0.7874015748031497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2014-01-29T13:41:03Z</cp:lastPrinted>
  <dcterms:created xsi:type="dcterms:W3CDTF">2013-06-27T11:18:44Z</dcterms:created>
  <dcterms:modified xsi:type="dcterms:W3CDTF">2014-02-03T10:37:38Z</dcterms:modified>
  <cp:category/>
  <cp:version/>
  <cp:contentType/>
  <cp:contentStatus/>
</cp:coreProperties>
</file>